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_FilterDatabase" localSheetId="0" hidden="1">Sheet2!$F$4:$I$4</definedName>
  </definedNames>
  <calcPr calcId="144525"/>
</workbook>
</file>

<file path=xl/sharedStrings.xml><?xml version="1.0" encoding="utf-8"?>
<sst xmlns="http://schemas.openxmlformats.org/spreadsheetml/2006/main" count="181" uniqueCount="125">
  <si>
    <t>附件2：</t>
  </si>
  <si>
    <t>海口市发展和改革委员会下属事业单位公开招聘工作人员
综合成绩表</t>
  </si>
  <si>
    <t>序号</t>
  </si>
  <si>
    <t>准考证号</t>
  </si>
  <si>
    <t>招聘单位</t>
  </si>
  <si>
    <t>招聘岗位</t>
  </si>
  <si>
    <t>姓名</t>
  </si>
  <si>
    <t>笔试成绩</t>
  </si>
  <si>
    <t>面试成绩</t>
  </si>
  <si>
    <t>总成绩</t>
  </si>
  <si>
    <t>排名</t>
  </si>
  <si>
    <t>备注</t>
  </si>
  <si>
    <t>卷面分</t>
  </si>
  <si>
    <t>实得分
（60%）</t>
  </si>
  <si>
    <t>测试分</t>
  </si>
  <si>
    <t>实得分
（40%）</t>
  </si>
  <si>
    <t>202201090111</t>
  </si>
  <si>
    <t>海口市政府投资项目管理中心</t>
  </si>
  <si>
    <t>专业技术岗1</t>
  </si>
  <si>
    <t>吴萱</t>
  </si>
  <si>
    <t>77.57</t>
  </si>
  <si>
    <t>71.10</t>
  </si>
  <si>
    <t>202201090106</t>
  </si>
  <si>
    <t>罗昌庆</t>
  </si>
  <si>
    <t>76.20</t>
  </si>
  <si>
    <t>65.50</t>
  </si>
  <si>
    <t>202201090212</t>
  </si>
  <si>
    <t>蒋玉帅</t>
  </si>
  <si>
    <t>76.28</t>
  </si>
  <si>
    <t>面试缺考</t>
  </si>
  <si>
    <t>202201090301</t>
  </si>
  <si>
    <t>专业技术岗2</t>
  </si>
  <si>
    <t>伍芹瑶</t>
  </si>
  <si>
    <t>85.74</t>
  </si>
  <si>
    <t>83.00</t>
  </si>
  <si>
    <t>1</t>
  </si>
  <si>
    <t>202201090401</t>
  </si>
  <si>
    <t>郭妙婷</t>
  </si>
  <si>
    <t>79.98</t>
  </si>
  <si>
    <t>82.60</t>
  </si>
  <si>
    <t>2</t>
  </si>
  <si>
    <t>202201090304</t>
  </si>
  <si>
    <t>曾德蕾</t>
  </si>
  <si>
    <t>74.66</t>
  </si>
  <si>
    <t>71.20</t>
  </si>
  <si>
    <t>3</t>
  </si>
  <si>
    <t>202201090402</t>
  </si>
  <si>
    <t>吴忠杰</t>
  </si>
  <si>
    <t>71.42</t>
  </si>
  <si>
    <t>70.40</t>
  </si>
  <si>
    <t>4</t>
  </si>
  <si>
    <t>202201090416</t>
  </si>
  <si>
    <t>李晓婵</t>
  </si>
  <si>
    <t>69.49</t>
  </si>
  <si>
    <t>61.90</t>
  </si>
  <si>
    <t>5</t>
  </si>
  <si>
    <t>202201090410</t>
  </si>
  <si>
    <t>张凯悦</t>
  </si>
  <si>
    <t>81.77</t>
  </si>
  <si>
    <t>6</t>
  </si>
  <si>
    <t>202201090516</t>
  </si>
  <si>
    <t>专业技术岗4</t>
  </si>
  <si>
    <t>王淼</t>
  </si>
  <si>
    <t>83.77</t>
  </si>
  <si>
    <t>85.00</t>
  </si>
  <si>
    <t>202201090504</t>
  </si>
  <si>
    <t>李文君</t>
  </si>
  <si>
    <t>82.56</t>
  </si>
  <si>
    <t>74.90</t>
  </si>
  <si>
    <t>202201090522</t>
  </si>
  <si>
    <t>吴美丽</t>
  </si>
  <si>
    <t>76.83</t>
  </si>
  <si>
    <t>66.20</t>
  </si>
  <si>
    <t>202201090619</t>
  </si>
  <si>
    <t>海口市粮油产品质量监测站</t>
  </si>
  <si>
    <t>专业技术岗</t>
  </si>
  <si>
    <t>王雅</t>
  </si>
  <si>
    <t>80.64</t>
  </si>
  <si>
    <t>69.40</t>
  </si>
  <si>
    <t>202201090626</t>
  </si>
  <si>
    <t>杨珮晶</t>
  </si>
  <si>
    <t>69.59</t>
  </si>
  <si>
    <t>69.90</t>
  </si>
  <si>
    <t>202201090621</t>
  </si>
  <si>
    <t>郑明岩</t>
  </si>
  <si>
    <t>63.55</t>
  </si>
  <si>
    <t>70.00</t>
  </si>
  <si>
    <t>202201090602</t>
  </si>
  <si>
    <t>吴泳宏</t>
  </si>
  <si>
    <t>61.94</t>
  </si>
  <si>
    <t>66.90</t>
  </si>
  <si>
    <t>202201090608</t>
  </si>
  <si>
    <t>李德威</t>
  </si>
  <si>
    <t>64.96</t>
  </si>
  <si>
    <t>61.80</t>
  </si>
  <si>
    <t>202201090609</t>
  </si>
  <si>
    <t>符健雄</t>
  </si>
  <si>
    <t>64.13</t>
  </si>
  <si>
    <t>202201091004</t>
  </si>
  <si>
    <t>海口市节能中心</t>
  </si>
  <si>
    <t>管理岗位1</t>
  </si>
  <si>
    <t>王凤柳</t>
  </si>
  <si>
    <t>87.11</t>
  </si>
  <si>
    <t>78.50</t>
  </si>
  <si>
    <t>202201090822</t>
  </si>
  <si>
    <t>郑贺敬</t>
  </si>
  <si>
    <t>87.51</t>
  </si>
  <si>
    <t>73.70</t>
  </si>
  <si>
    <t>202201091022</t>
  </si>
  <si>
    <t>王南婉</t>
  </si>
  <si>
    <t>85.81</t>
  </si>
  <si>
    <t>72.40</t>
  </si>
  <si>
    <t>202201092217</t>
  </si>
  <si>
    <t>管理岗位2</t>
  </si>
  <si>
    <t>薛娟娜</t>
  </si>
  <si>
    <t>79.79</t>
  </si>
  <si>
    <t>78.70</t>
  </si>
  <si>
    <t>202201091821</t>
  </si>
  <si>
    <t>郭泽延</t>
  </si>
  <si>
    <t>78.77</t>
  </si>
  <si>
    <t>79.00</t>
  </si>
  <si>
    <t>202201092506</t>
  </si>
  <si>
    <t>王芹</t>
  </si>
  <si>
    <t>76.75</t>
  </si>
  <si>
    <t>79.10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</si>
</sst>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Arial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zoomScale="80" zoomScaleNormal="80" workbookViewId="0">
      <pane ySplit="4" topLeftCell="A12" activePane="bottomLeft" state="frozen"/>
      <selection/>
      <selection pane="bottomLeft" activeCell="N16" sqref="N16"/>
    </sheetView>
  </sheetViews>
  <sheetFormatPr defaultColWidth="9" defaultRowHeight="13.5"/>
  <cols>
    <col min="1" max="1" width="9" style="1"/>
    <col min="2" max="2" width="21.25" style="1" customWidth="1"/>
    <col min="3" max="3" width="27.9666666666667" style="1" customWidth="1"/>
    <col min="4" max="4" width="13.2083333333333" style="1" customWidth="1"/>
    <col min="5" max="5" width="16.425" style="1" customWidth="1"/>
    <col min="6" max="7" width="12.8666666666667" style="1" customWidth="1"/>
    <col min="8" max="8" width="10.4666666666667" style="2" customWidth="1"/>
    <col min="9" max="9" width="9" style="1"/>
    <col min="10" max="12" width="9" style="3"/>
    <col min="13" max="16384" width="9" style="1"/>
  </cols>
  <sheetData>
    <row r="1" spans="1:8">
      <c r="A1" s="4" t="s">
        <v>0</v>
      </c>
      <c r="B1" s="4"/>
      <c r="C1" s="4"/>
      <c r="D1" s="4"/>
      <c r="E1" s="4"/>
      <c r="F1" s="4"/>
      <c r="G1" s="4"/>
      <c r="H1" s="5"/>
    </row>
    <row r="2" ht="60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</row>
    <row r="3" ht="60.75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10" t="s">
        <v>8</v>
      </c>
      <c r="I3" s="9"/>
      <c r="J3" s="20" t="s">
        <v>9</v>
      </c>
      <c r="K3" s="20" t="s">
        <v>10</v>
      </c>
      <c r="L3" s="20" t="s">
        <v>11</v>
      </c>
    </row>
    <row r="4" ht="32.65" customHeight="1" spans="1:12">
      <c r="A4" s="11"/>
      <c r="B4" s="11"/>
      <c r="C4" s="11"/>
      <c r="D4" s="11"/>
      <c r="E4" s="11"/>
      <c r="F4" s="12" t="s">
        <v>12</v>
      </c>
      <c r="G4" s="13" t="s">
        <v>13</v>
      </c>
      <c r="H4" s="14" t="s">
        <v>14</v>
      </c>
      <c r="I4" s="13" t="s">
        <v>15</v>
      </c>
      <c r="J4" s="21"/>
      <c r="K4" s="21"/>
      <c r="L4" s="21"/>
    </row>
    <row r="5" ht="33" customHeight="1" spans="1:12">
      <c r="A5" s="15">
        <v>1</v>
      </c>
      <c r="B5" s="16" t="s">
        <v>16</v>
      </c>
      <c r="C5" s="22" t="s">
        <v>17</v>
      </c>
      <c r="D5" s="16" t="s">
        <v>18</v>
      </c>
      <c r="E5" s="16" t="s">
        <v>19</v>
      </c>
      <c r="F5" s="17" t="s">
        <v>20</v>
      </c>
      <c r="G5" s="17">
        <f>F5*60%</f>
        <v>46.542</v>
      </c>
      <c r="H5" s="18" t="s">
        <v>21</v>
      </c>
      <c r="I5" s="16">
        <f>H5*40%</f>
        <v>28.44</v>
      </c>
      <c r="J5" s="17">
        <f>G5+I5</f>
        <v>74.982</v>
      </c>
      <c r="K5" s="16">
        <v>1</v>
      </c>
      <c r="L5" s="16"/>
    </row>
    <row r="6" ht="33" customHeight="1" spans="1:12">
      <c r="A6" s="15">
        <v>2</v>
      </c>
      <c r="B6" s="16" t="s">
        <v>22</v>
      </c>
      <c r="C6" s="22" t="s">
        <v>17</v>
      </c>
      <c r="D6" s="16" t="s">
        <v>18</v>
      </c>
      <c r="E6" s="16" t="s">
        <v>23</v>
      </c>
      <c r="F6" s="17" t="s">
        <v>24</v>
      </c>
      <c r="G6" s="17">
        <f>F6*60%</f>
        <v>45.72</v>
      </c>
      <c r="H6" s="18" t="s">
        <v>25</v>
      </c>
      <c r="I6" s="17">
        <f t="shared" ref="I6:I28" si="0">H6*40%</f>
        <v>26.2</v>
      </c>
      <c r="J6" s="17">
        <f t="shared" ref="J6:J28" si="1">G6+I6</f>
        <v>71.92</v>
      </c>
      <c r="K6" s="16">
        <v>2</v>
      </c>
      <c r="L6" s="16"/>
    </row>
    <row r="7" ht="33" customHeight="1" spans="1:12">
      <c r="A7" s="15">
        <v>3</v>
      </c>
      <c r="B7" s="16" t="s">
        <v>26</v>
      </c>
      <c r="C7" s="22" t="s">
        <v>17</v>
      </c>
      <c r="D7" s="16" t="s">
        <v>18</v>
      </c>
      <c r="E7" s="16" t="s">
        <v>27</v>
      </c>
      <c r="F7" s="17" t="s">
        <v>28</v>
      </c>
      <c r="G7" s="17">
        <f t="shared" ref="G7:G28" si="2">F7*60%</f>
        <v>45.768</v>
      </c>
      <c r="H7" s="19">
        <v>0</v>
      </c>
      <c r="I7" s="16">
        <f t="shared" si="0"/>
        <v>0</v>
      </c>
      <c r="J7" s="17">
        <f t="shared" si="1"/>
        <v>45.768</v>
      </c>
      <c r="K7" s="16">
        <v>3</v>
      </c>
      <c r="L7" s="16" t="s">
        <v>29</v>
      </c>
    </row>
    <row r="8" ht="33" customHeight="1" spans="1:12">
      <c r="A8" s="15">
        <v>4</v>
      </c>
      <c r="B8" s="16" t="s">
        <v>30</v>
      </c>
      <c r="C8" s="22" t="s">
        <v>17</v>
      </c>
      <c r="D8" s="16" t="s">
        <v>31</v>
      </c>
      <c r="E8" s="16" t="s">
        <v>32</v>
      </c>
      <c r="F8" s="17" t="s">
        <v>33</v>
      </c>
      <c r="G8" s="17">
        <f t="shared" si="2"/>
        <v>51.444</v>
      </c>
      <c r="H8" s="18" t="s">
        <v>34</v>
      </c>
      <c r="I8" s="17">
        <f t="shared" si="0"/>
        <v>33.2</v>
      </c>
      <c r="J8" s="17">
        <f t="shared" si="1"/>
        <v>84.644</v>
      </c>
      <c r="K8" s="16" t="s">
        <v>35</v>
      </c>
      <c r="L8" s="16"/>
    </row>
    <row r="9" ht="33" customHeight="1" spans="1:12">
      <c r="A9" s="15">
        <v>5</v>
      </c>
      <c r="B9" s="16" t="s">
        <v>36</v>
      </c>
      <c r="C9" s="22" t="s">
        <v>17</v>
      </c>
      <c r="D9" s="16" t="s">
        <v>31</v>
      </c>
      <c r="E9" s="16" t="s">
        <v>37</v>
      </c>
      <c r="F9" s="17" t="s">
        <v>38</v>
      </c>
      <c r="G9" s="17">
        <f t="shared" si="2"/>
        <v>47.988</v>
      </c>
      <c r="H9" s="18" t="s">
        <v>39</v>
      </c>
      <c r="I9" s="16">
        <f t="shared" si="0"/>
        <v>33.04</v>
      </c>
      <c r="J9" s="17">
        <f t="shared" si="1"/>
        <v>81.028</v>
      </c>
      <c r="K9" s="16" t="s">
        <v>40</v>
      </c>
      <c r="L9" s="16"/>
    </row>
    <row r="10" ht="33" customHeight="1" spans="1:12">
      <c r="A10" s="15">
        <v>6</v>
      </c>
      <c r="B10" s="16" t="s">
        <v>41</v>
      </c>
      <c r="C10" s="22" t="s">
        <v>17</v>
      </c>
      <c r="D10" s="16" t="s">
        <v>31</v>
      </c>
      <c r="E10" s="16" t="s">
        <v>42</v>
      </c>
      <c r="F10" s="17" t="s">
        <v>43</v>
      </c>
      <c r="G10" s="17">
        <f t="shared" si="2"/>
        <v>44.796</v>
      </c>
      <c r="H10" s="18" t="s">
        <v>44</v>
      </c>
      <c r="I10" s="16">
        <f t="shared" si="0"/>
        <v>28.48</v>
      </c>
      <c r="J10" s="17">
        <f t="shared" si="1"/>
        <v>73.276</v>
      </c>
      <c r="K10" s="16" t="s">
        <v>45</v>
      </c>
      <c r="L10" s="16"/>
    </row>
    <row r="11" ht="33" customHeight="1" spans="1:12">
      <c r="A11" s="15">
        <v>7</v>
      </c>
      <c r="B11" s="16" t="s">
        <v>46</v>
      </c>
      <c r="C11" s="22" t="s">
        <v>17</v>
      </c>
      <c r="D11" s="16" t="s">
        <v>31</v>
      </c>
      <c r="E11" s="16" t="s">
        <v>47</v>
      </c>
      <c r="F11" s="17" t="s">
        <v>48</v>
      </c>
      <c r="G11" s="17">
        <f t="shared" si="2"/>
        <v>42.852</v>
      </c>
      <c r="H11" s="18" t="s">
        <v>49</v>
      </c>
      <c r="I11" s="16">
        <f t="shared" si="0"/>
        <v>28.16</v>
      </c>
      <c r="J11" s="17">
        <f t="shared" si="1"/>
        <v>71.012</v>
      </c>
      <c r="K11" s="16" t="s">
        <v>50</v>
      </c>
      <c r="L11" s="16"/>
    </row>
    <row r="12" ht="33" customHeight="1" spans="1:12">
      <c r="A12" s="15">
        <v>8</v>
      </c>
      <c r="B12" s="16" t="s">
        <v>51</v>
      </c>
      <c r="C12" s="22" t="s">
        <v>17</v>
      </c>
      <c r="D12" s="16" t="s">
        <v>31</v>
      </c>
      <c r="E12" s="16" t="s">
        <v>52</v>
      </c>
      <c r="F12" s="17" t="s">
        <v>53</v>
      </c>
      <c r="G12" s="17">
        <f t="shared" si="2"/>
        <v>41.694</v>
      </c>
      <c r="H12" s="18" t="s">
        <v>54</v>
      </c>
      <c r="I12" s="16">
        <f t="shared" si="0"/>
        <v>24.76</v>
      </c>
      <c r="J12" s="17">
        <f t="shared" si="1"/>
        <v>66.454</v>
      </c>
      <c r="K12" s="16" t="s">
        <v>55</v>
      </c>
      <c r="L12" s="16"/>
    </row>
    <row r="13" ht="33" customHeight="1" spans="1:12">
      <c r="A13" s="15">
        <v>9</v>
      </c>
      <c r="B13" s="16" t="s">
        <v>56</v>
      </c>
      <c r="C13" s="22" t="s">
        <v>17</v>
      </c>
      <c r="D13" s="16" t="s">
        <v>31</v>
      </c>
      <c r="E13" s="16" t="s">
        <v>57</v>
      </c>
      <c r="F13" s="17" t="s">
        <v>58</v>
      </c>
      <c r="G13" s="17">
        <f t="shared" si="2"/>
        <v>49.062</v>
      </c>
      <c r="H13" s="19">
        <v>0</v>
      </c>
      <c r="I13" s="16">
        <f t="shared" si="0"/>
        <v>0</v>
      </c>
      <c r="J13" s="17">
        <f t="shared" si="1"/>
        <v>49.062</v>
      </c>
      <c r="K13" s="16" t="s">
        <v>59</v>
      </c>
      <c r="L13" s="16" t="s">
        <v>29</v>
      </c>
    </row>
    <row r="14" ht="33" customHeight="1" spans="1:12">
      <c r="A14" s="15">
        <v>10</v>
      </c>
      <c r="B14" s="16" t="s">
        <v>60</v>
      </c>
      <c r="C14" s="22" t="s">
        <v>17</v>
      </c>
      <c r="D14" s="16" t="s">
        <v>61</v>
      </c>
      <c r="E14" s="16" t="s">
        <v>62</v>
      </c>
      <c r="F14" s="17" t="s">
        <v>63</v>
      </c>
      <c r="G14" s="17">
        <f t="shared" si="2"/>
        <v>50.262</v>
      </c>
      <c r="H14" s="18" t="s">
        <v>64</v>
      </c>
      <c r="I14" s="17">
        <f t="shared" si="0"/>
        <v>34</v>
      </c>
      <c r="J14" s="17">
        <f t="shared" si="1"/>
        <v>84.262</v>
      </c>
      <c r="K14" s="16" t="s">
        <v>35</v>
      </c>
      <c r="L14" s="16"/>
    </row>
    <row r="15" ht="33" customHeight="1" spans="1:12">
      <c r="A15" s="15">
        <v>11</v>
      </c>
      <c r="B15" s="16" t="s">
        <v>65</v>
      </c>
      <c r="C15" s="22" t="s">
        <v>17</v>
      </c>
      <c r="D15" s="16" t="s">
        <v>61</v>
      </c>
      <c r="E15" s="16" t="s">
        <v>66</v>
      </c>
      <c r="F15" s="17" t="s">
        <v>67</v>
      </c>
      <c r="G15" s="17">
        <f t="shared" si="2"/>
        <v>49.536</v>
      </c>
      <c r="H15" s="18" t="s">
        <v>68</v>
      </c>
      <c r="I15" s="16">
        <f t="shared" si="0"/>
        <v>29.96</v>
      </c>
      <c r="J15" s="17">
        <f t="shared" si="1"/>
        <v>79.496</v>
      </c>
      <c r="K15" s="16" t="s">
        <v>40</v>
      </c>
      <c r="L15" s="16"/>
    </row>
    <row r="16" ht="33" customHeight="1" spans="1:12">
      <c r="A16" s="15">
        <v>12</v>
      </c>
      <c r="B16" s="16" t="s">
        <v>69</v>
      </c>
      <c r="C16" s="22" t="s">
        <v>17</v>
      </c>
      <c r="D16" s="16" t="s">
        <v>61</v>
      </c>
      <c r="E16" s="16" t="s">
        <v>70</v>
      </c>
      <c r="F16" s="17" t="s">
        <v>71</v>
      </c>
      <c r="G16" s="17">
        <f t="shared" si="2"/>
        <v>46.098</v>
      </c>
      <c r="H16" s="18" t="s">
        <v>72</v>
      </c>
      <c r="I16" s="16">
        <f t="shared" si="0"/>
        <v>26.48</v>
      </c>
      <c r="J16" s="17">
        <f t="shared" si="1"/>
        <v>72.578</v>
      </c>
      <c r="K16" s="16" t="s">
        <v>45</v>
      </c>
      <c r="L16" s="16"/>
    </row>
    <row r="17" ht="33" customHeight="1" spans="1:12">
      <c r="A17" s="15">
        <v>13</v>
      </c>
      <c r="B17" s="16" t="s">
        <v>73</v>
      </c>
      <c r="C17" s="22" t="s">
        <v>74</v>
      </c>
      <c r="D17" s="16" t="s">
        <v>75</v>
      </c>
      <c r="E17" s="16" t="s">
        <v>76</v>
      </c>
      <c r="F17" s="17" t="s">
        <v>77</v>
      </c>
      <c r="G17" s="17">
        <f t="shared" si="2"/>
        <v>48.384</v>
      </c>
      <c r="H17" s="18" t="s">
        <v>78</v>
      </c>
      <c r="I17" s="16">
        <f t="shared" si="0"/>
        <v>27.76</v>
      </c>
      <c r="J17" s="17">
        <f t="shared" si="1"/>
        <v>76.144</v>
      </c>
      <c r="K17" s="16" t="s">
        <v>35</v>
      </c>
      <c r="L17" s="16"/>
    </row>
    <row r="18" ht="33" customHeight="1" spans="1:12">
      <c r="A18" s="15">
        <v>14</v>
      </c>
      <c r="B18" s="16" t="s">
        <v>79</v>
      </c>
      <c r="C18" s="22" t="s">
        <v>74</v>
      </c>
      <c r="D18" s="16" t="s">
        <v>75</v>
      </c>
      <c r="E18" s="16" t="s">
        <v>80</v>
      </c>
      <c r="F18" s="17" t="s">
        <v>81</v>
      </c>
      <c r="G18" s="17">
        <f t="shared" si="2"/>
        <v>41.754</v>
      </c>
      <c r="H18" s="18" t="s">
        <v>82</v>
      </c>
      <c r="I18" s="16">
        <f t="shared" si="0"/>
        <v>27.96</v>
      </c>
      <c r="J18" s="17">
        <f t="shared" si="1"/>
        <v>69.714</v>
      </c>
      <c r="K18" s="16" t="s">
        <v>40</v>
      </c>
      <c r="L18" s="16"/>
    </row>
    <row r="19" ht="33" customHeight="1" spans="1:12">
      <c r="A19" s="15">
        <v>15</v>
      </c>
      <c r="B19" s="16" t="s">
        <v>83</v>
      </c>
      <c r="C19" s="22" t="s">
        <v>74</v>
      </c>
      <c r="D19" s="16" t="s">
        <v>75</v>
      </c>
      <c r="E19" s="16" t="s">
        <v>84</v>
      </c>
      <c r="F19" s="17" t="s">
        <v>85</v>
      </c>
      <c r="G19" s="17">
        <f t="shared" si="2"/>
        <v>38.13</v>
      </c>
      <c r="H19" s="18" t="s">
        <v>86</v>
      </c>
      <c r="I19" s="17">
        <f t="shared" si="0"/>
        <v>28</v>
      </c>
      <c r="J19" s="17">
        <f t="shared" si="1"/>
        <v>66.13</v>
      </c>
      <c r="K19" s="16" t="s">
        <v>45</v>
      </c>
      <c r="L19" s="16"/>
    </row>
    <row r="20" ht="33" customHeight="1" spans="1:12">
      <c r="A20" s="15">
        <v>16</v>
      </c>
      <c r="B20" s="16" t="s">
        <v>87</v>
      </c>
      <c r="C20" s="22" t="s">
        <v>74</v>
      </c>
      <c r="D20" s="16" t="s">
        <v>75</v>
      </c>
      <c r="E20" s="16" t="s">
        <v>88</v>
      </c>
      <c r="F20" s="17" t="s">
        <v>89</v>
      </c>
      <c r="G20" s="17">
        <f t="shared" si="2"/>
        <v>37.164</v>
      </c>
      <c r="H20" s="18" t="s">
        <v>90</v>
      </c>
      <c r="I20" s="16">
        <f t="shared" si="0"/>
        <v>26.76</v>
      </c>
      <c r="J20" s="17">
        <f t="shared" si="1"/>
        <v>63.924</v>
      </c>
      <c r="K20" s="16" t="s">
        <v>50</v>
      </c>
      <c r="L20" s="16"/>
    </row>
    <row r="21" ht="33" customHeight="1" spans="1:12">
      <c r="A21" s="15">
        <v>17</v>
      </c>
      <c r="B21" s="16" t="s">
        <v>91</v>
      </c>
      <c r="C21" s="22" t="s">
        <v>74</v>
      </c>
      <c r="D21" s="16" t="s">
        <v>75</v>
      </c>
      <c r="E21" s="16" t="s">
        <v>92</v>
      </c>
      <c r="F21" s="17" t="s">
        <v>93</v>
      </c>
      <c r="G21" s="17">
        <f t="shared" si="2"/>
        <v>38.976</v>
      </c>
      <c r="H21" s="18" t="s">
        <v>94</v>
      </c>
      <c r="I21" s="16">
        <f t="shared" si="0"/>
        <v>24.72</v>
      </c>
      <c r="J21" s="17">
        <f t="shared" si="1"/>
        <v>63.696</v>
      </c>
      <c r="K21" s="16" t="s">
        <v>55</v>
      </c>
      <c r="L21" s="16"/>
    </row>
    <row r="22" ht="33" customHeight="1" spans="1:12">
      <c r="A22" s="15">
        <v>18</v>
      </c>
      <c r="B22" s="16" t="s">
        <v>95</v>
      </c>
      <c r="C22" s="22" t="s">
        <v>74</v>
      </c>
      <c r="D22" s="16" t="s">
        <v>75</v>
      </c>
      <c r="E22" s="16" t="s">
        <v>96</v>
      </c>
      <c r="F22" s="17" t="s">
        <v>97</v>
      </c>
      <c r="G22" s="17">
        <f t="shared" si="2"/>
        <v>38.478</v>
      </c>
      <c r="H22" s="19">
        <v>0</v>
      </c>
      <c r="I22" s="16">
        <f t="shared" si="0"/>
        <v>0</v>
      </c>
      <c r="J22" s="17">
        <f t="shared" si="1"/>
        <v>38.478</v>
      </c>
      <c r="K22" s="16" t="s">
        <v>59</v>
      </c>
      <c r="L22" s="16" t="s">
        <v>29</v>
      </c>
    </row>
    <row r="23" ht="33" customHeight="1" spans="1:12">
      <c r="A23" s="15">
        <v>19</v>
      </c>
      <c r="B23" s="16" t="s">
        <v>98</v>
      </c>
      <c r="C23" s="22" t="s">
        <v>99</v>
      </c>
      <c r="D23" s="16" t="s">
        <v>100</v>
      </c>
      <c r="E23" s="16" t="s">
        <v>101</v>
      </c>
      <c r="F23" s="17" t="s">
        <v>102</v>
      </c>
      <c r="G23" s="17">
        <f t="shared" si="2"/>
        <v>52.266</v>
      </c>
      <c r="H23" s="18" t="s">
        <v>103</v>
      </c>
      <c r="I23" s="17">
        <f t="shared" si="0"/>
        <v>31.4</v>
      </c>
      <c r="J23" s="17">
        <f t="shared" si="1"/>
        <v>83.666</v>
      </c>
      <c r="K23" s="16" t="s">
        <v>35</v>
      </c>
      <c r="L23" s="16"/>
    </row>
    <row r="24" ht="33" customHeight="1" spans="1:12">
      <c r="A24" s="15">
        <v>20</v>
      </c>
      <c r="B24" s="16" t="s">
        <v>104</v>
      </c>
      <c r="C24" s="22" t="s">
        <v>99</v>
      </c>
      <c r="D24" s="16" t="s">
        <v>100</v>
      </c>
      <c r="E24" s="16" t="s">
        <v>105</v>
      </c>
      <c r="F24" s="17" t="s">
        <v>106</v>
      </c>
      <c r="G24" s="17">
        <f t="shared" si="2"/>
        <v>52.506</v>
      </c>
      <c r="H24" s="18" t="s">
        <v>107</v>
      </c>
      <c r="I24" s="16">
        <f t="shared" si="0"/>
        <v>29.48</v>
      </c>
      <c r="J24" s="17">
        <f t="shared" si="1"/>
        <v>81.986</v>
      </c>
      <c r="K24" s="16" t="s">
        <v>40</v>
      </c>
      <c r="L24" s="16"/>
    </row>
    <row r="25" ht="33" customHeight="1" spans="1:12">
      <c r="A25" s="15">
        <v>21</v>
      </c>
      <c r="B25" s="16" t="s">
        <v>108</v>
      </c>
      <c r="C25" s="22" t="s">
        <v>99</v>
      </c>
      <c r="D25" s="16" t="s">
        <v>100</v>
      </c>
      <c r="E25" s="16" t="s">
        <v>109</v>
      </c>
      <c r="F25" s="17" t="s">
        <v>110</v>
      </c>
      <c r="G25" s="17">
        <f t="shared" si="2"/>
        <v>51.486</v>
      </c>
      <c r="H25" s="18" t="s">
        <v>111</v>
      </c>
      <c r="I25" s="16">
        <f t="shared" si="0"/>
        <v>28.96</v>
      </c>
      <c r="J25" s="17">
        <f t="shared" si="1"/>
        <v>80.446</v>
      </c>
      <c r="K25" s="16" t="s">
        <v>45</v>
      </c>
      <c r="L25" s="16"/>
    </row>
    <row r="26" ht="33" customHeight="1" spans="1:12">
      <c r="A26" s="15">
        <v>22</v>
      </c>
      <c r="B26" s="16" t="s">
        <v>112</v>
      </c>
      <c r="C26" s="22" t="s">
        <v>99</v>
      </c>
      <c r="D26" s="16" t="s">
        <v>113</v>
      </c>
      <c r="E26" s="16" t="s">
        <v>114</v>
      </c>
      <c r="F26" s="17" t="s">
        <v>115</v>
      </c>
      <c r="G26" s="17">
        <f t="shared" si="2"/>
        <v>47.874</v>
      </c>
      <c r="H26" s="18" t="s">
        <v>116</v>
      </c>
      <c r="I26" s="16">
        <f t="shared" si="0"/>
        <v>31.48</v>
      </c>
      <c r="J26" s="17">
        <f t="shared" si="1"/>
        <v>79.354</v>
      </c>
      <c r="K26" s="16" t="s">
        <v>35</v>
      </c>
      <c r="L26" s="16"/>
    </row>
    <row r="27" ht="33" customHeight="1" spans="1:12">
      <c r="A27" s="15">
        <v>23</v>
      </c>
      <c r="B27" s="16" t="s">
        <v>117</v>
      </c>
      <c r="C27" s="22" t="s">
        <v>99</v>
      </c>
      <c r="D27" s="16" t="s">
        <v>113</v>
      </c>
      <c r="E27" s="16" t="s">
        <v>118</v>
      </c>
      <c r="F27" s="17" t="s">
        <v>119</v>
      </c>
      <c r="G27" s="17">
        <f t="shared" si="2"/>
        <v>47.262</v>
      </c>
      <c r="H27" s="18" t="s">
        <v>120</v>
      </c>
      <c r="I27" s="17">
        <f t="shared" si="0"/>
        <v>31.6</v>
      </c>
      <c r="J27" s="17">
        <f t="shared" si="1"/>
        <v>78.862</v>
      </c>
      <c r="K27" s="16" t="s">
        <v>40</v>
      </c>
      <c r="L27" s="16"/>
    </row>
    <row r="28" ht="33" customHeight="1" spans="1:12">
      <c r="A28" s="15">
        <v>24</v>
      </c>
      <c r="B28" s="16" t="s">
        <v>121</v>
      </c>
      <c r="C28" s="22" t="s">
        <v>99</v>
      </c>
      <c r="D28" s="16" t="s">
        <v>113</v>
      </c>
      <c r="E28" s="16" t="s">
        <v>122</v>
      </c>
      <c r="F28" s="17" t="s">
        <v>123</v>
      </c>
      <c r="G28" s="17">
        <f t="shared" si="2"/>
        <v>46.05</v>
      </c>
      <c r="H28" s="18" t="s">
        <v>124</v>
      </c>
      <c r="I28" s="16">
        <f t="shared" si="0"/>
        <v>31.64</v>
      </c>
      <c r="J28" s="17">
        <f t="shared" si="1"/>
        <v>77.69</v>
      </c>
      <c r="K28" s="16" t="s">
        <v>45</v>
      </c>
      <c r="L28" s="16"/>
    </row>
  </sheetData>
  <mergeCells count="11">
    <mergeCell ref="A2:L2"/>
    <mergeCell ref="F3:G3"/>
    <mergeCell ref="H3:I3"/>
    <mergeCell ref="A3:A4"/>
    <mergeCell ref="B3:B4"/>
    <mergeCell ref="C3:C4"/>
    <mergeCell ref="D3:D4"/>
    <mergeCell ref="E3:E4"/>
    <mergeCell ref="J3:J4"/>
    <mergeCell ref="K3:K4"/>
    <mergeCell ref="L3:L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2021-06-02T01:07:00Z</dcterms:created>
  <dcterms:modified xsi:type="dcterms:W3CDTF">2022-04-11T02:14:38Z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1B40A6265F7B4D96AEDCD83ABBF73C17</vt:lpwstr>
  </property>
  <property fmtid="{D5CDD505-2E9C-101B-9397-08002B2CF9AE}" pid="3" name="KSOProductBuildVer">
    <vt:lpwstr>2052-11.1.0.11566</vt:lpwstr>
  </property>
</Properties>
</file>