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N14" i="1"/>
  <c r="F14" i="1"/>
  <c r="S10" i="1" l="1"/>
  <c r="U10" i="1" s="1"/>
  <c r="D12" i="1" l="1"/>
  <c r="D14" i="1" s="1"/>
  <c r="E12" i="1"/>
  <c r="E14" i="1" s="1"/>
  <c r="F12" i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N12" i="1"/>
  <c r="O12" i="1"/>
  <c r="O14" i="1" s="1"/>
  <c r="P12" i="1"/>
  <c r="P14" i="1" s="1"/>
  <c r="Q12" i="1"/>
  <c r="Q14" i="1" s="1"/>
  <c r="R12" i="1"/>
  <c r="R14" i="1" s="1"/>
  <c r="S6" i="1"/>
  <c r="U6" i="1" s="1"/>
  <c r="S8" i="1"/>
  <c r="U8" i="1" s="1"/>
  <c r="S7" i="1"/>
  <c r="U7" i="1" s="1"/>
  <c r="S9" i="1"/>
  <c r="U9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<sst xmlns="http://schemas.openxmlformats.org/spreadsheetml/2006/main" count="37" uniqueCount="37">
  <si>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</si>
  <si>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</si>
  <si>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</si>
  <si>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</si>
  <si>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</si>
  <si>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</si>
  <si>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</si>
  <si>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</si>
  <si>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</si>
  <si>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</si>
  <si>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</si>
  <si>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</si>
  <si>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</si>
  <si>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</si>
  <si>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</si>
  <si>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</si>
  <si>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</si>
  <si>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</si>
  <si>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</si>
  <si>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</si>
  <si>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</si>
  <si>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</si>
  <si>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</si>
  <si>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</si>
  <si>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</si>
  <si>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</si>
  <si>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</si>
  <si>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</si>
  <si>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</si>
  <si>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</si>
  <si>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</si>
  <si>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</si>
  <si>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</si>
  <si>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</si>
  <si>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监测日期：2020年11月17日</t>
    <phoneticPr fontId="7" type="noConversion"/>
  </si>
  <si>
    <t xml:space="preserve">11月16日均价
</t>
  </si>
  <si>
    <t xml:space="preserve">11月17日均价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</si>
</sst>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85908</xdr:colOff>
      <xdr:row>13</xdr:row>
      <xdr:rowOff>56030</xdr:rowOff>
    </xdr:from>
    <xdr:to>
      <xdr:col>11</xdr:col>
      <xdr:colOff>85908</xdr:colOff>
      <xdr:row>13</xdr:row>
      <xdr:rowOff>246530</xdr:rowOff>
    </xdr:to>
    <xdr:cxnSp macro="">
      <xdr:nvCxnSpPr>
        <xdr:cNvPr id="43" name="直接箭头连接符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115732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112058</xdr:colOff>
      <xdr:row>13</xdr:row>
      <xdr:rowOff>48557</xdr:rowOff>
    </xdr:from>
    <xdr:to>
      <xdr:col>16</xdr:col>
      <xdr:colOff>112058</xdr:colOff>
      <xdr:row>13</xdr:row>
      <xdr:rowOff>239057</xdr:rowOff>
    </xdr:to>
    <xdr:cxnSp macro="">
      <xdr:nvCxnSpPr>
        <xdr:cNvPr id="38" name="直接箭头连接符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0167470" y="393326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</xdr:colOff>
      <xdr:row>13</xdr:row>
      <xdr:rowOff>44823</xdr:rowOff>
    </xdr:from>
    <xdr:to>
      <xdr:col>17</xdr:col>
      <xdr:colOff>67237</xdr:colOff>
      <xdr:row>13</xdr:row>
      <xdr:rowOff>235325</xdr:rowOff>
    </xdr:to>
    <xdr:cxnSp macro="">
      <xdr:nvCxnSpPr>
        <xdr:cNvPr id="39" name="直接箭头连接符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10727764" y="3929529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164361</xdr:colOff>
      <xdr:row>7</xdr:row>
      <xdr:rowOff>82181</xdr:rowOff>
    </xdr:from>
    <xdr:to>
      <xdr:col>20</xdr:col>
      <xdr:colOff>164363</xdr:colOff>
      <xdr:row>7</xdr:row>
      <xdr:rowOff>272683</xdr:rowOff>
    </xdr:to>
    <xdr:cxnSp macro="">
      <xdr:nvCxnSpPr>
        <xdr:cNvPr id="26" name="直接箭头连接符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H="1" flipV="1">
          <a:off x="12685067" y="2039475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119528</xdr:colOff>
      <xdr:row>13</xdr:row>
      <xdr:rowOff>41090</xdr:rowOff>
    </xdr:from>
    <xdr:to>
      <xdr:col>7</xdr:col>
      <xdr:colOff>119530</xdr:colOff>
      <xdr:row>13</xdr:row>
      <xdr:rowOff>231592</xdr:rowOff>
    </xdr:to>
    <xdr:cxnSp macro="">
      <xdr:nvCxnSpPr>
        <xdr:cNvPr id="46" name="直接箭头连接符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 flipV="1">
          <a:off x="5139763" y="3839884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171825</xdr:colOff>
      <xdr:row>5</xdr:row>
      <xdr:rowOff>82177</xdr:rowOff>
    </xdr:from>
    <xdr:to>
      <xdr:col>20</xdr:col>
      <xdr:colOff>171827</xdr:colOff>
      <xdr:row>5</xdr:row>
      <xdr:rowOff>272679</xdr:rowOff>
    </xdr:to>
    <xdr:cxnSp macro="">
      <xdr:nvCxnSpPr>
        <xdr:cNvPr id="52" name="直接箭头连接符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12692531" y="1397001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171828</xdr:colOff>
      <xdr:row>6</xdr:row>
      <xdr:rowOff>70971</xdr:rowOff>
    </xdr:from>
    <xdr:to>
      <xdr:col>20</xdr:col>
      <xdr:colOff>171828</xdr:colOff>
      <xdr:row>6</xdr:row>
      <xdr:rowOff>261471</xdr:rowOff>
    </xdr:to>
    <xdr:cxnSp macro="">
      <xdr:nvCxnSpPr>
        <xdr:cNvPr id="33" name="直接箭头连接符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92534" y="1707030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89649</xdr:colOff>
      <xdr:row>13</xdr:row>
      <xdr:rowOff>70969</xdr:rowOff>
    </xdr:from>
    <xdr:to>
      <xdr:col>9</xdr:col>
      <xdr:colOff>89649</xdr:colOff>
      <xdr:row>13</xdr:row>
      <xdr:rowOff>261469</xdr:rowOff>
    </xdr:to>
    <xdr:cxnSp macro="">
      <xdr:nvCxnSpPr>
        <xdr:cNvPr id="37" name="直接箭头连接符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5909237" y="3955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104587</xdr:colOff>
      <xdr:row>13</xdr:row>
      <xdr:rowOff>59766</xdr:rowOff>
    </xdr:from>
    <xdr:to>
      <xdr:col>8</xdr:col>
      <xdr:colOff>104589</xdr:colOff>
      <xdr:row>13</xdr:row>
      <xdr:rowOff>250268</xdr:rowOff>
    </xdr:to>
    <xdr:cxnSp macro="">
      <xdr:nvCxnSpPr>
        <xdr:cNvPr id="25" name="直接箭头连接符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5319058" y="3944472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123263</xdr:colOff>
      <xdr:row>13</xdr:row>
      <xdr:rowOff>37354</xdr:rowOff>
    </xdr:from>
    <xdr:to>
      <xdr:col>15</xdr:col>
      <xdr:colOff>123265</xdr:colOff>
      <xdr:row>13</xdr:row>
      <xdr:rowOff>227856</xdr:rowOff>
    </xdr:to>
    <xdr:cxnSp macro="">
      <xdr:nvCxnSpPr>
        <xdr:cNvPr id="30" name="直接箭头连接符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H="1" flipV="1">
          <a:off x="9573557" y="3922060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130734</xdr:colOff>
      <xdr:row>13</xdr:row>
      <xdr:rowOff>29883</xdr:rowOff>
    </xdr:from>
    <xdr:to>
      <xdr:col>10</xdr:col>
      <xdr:colOff>130736</xdr:colOff>
      <xdr:row>13</xdr:row>
      <xdr:rowOff>220385</xdr:rowOff>
    </xdr:to>
    <xdr:cxnSp macro="">
      <xdr:nvCxnSpPr>
        <xdr:cNvPr id="31" name="直接箭头连接符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 flipH="1" flipV="1">
          <a:off x="7134410" y="3828677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130731</xdr:colOff>
      <xdr:row>13</xdr:row>
      <xdr:rowOff>22411</xdr:rowOff>
    </xdr:from>
    <xdr:to>
      <xdr:col>3</xdr:col>
      <xdr:colOff>130733</xdr:colOff>
      <xdr:row>13</xdr:row>
      <xdr:rowOff>212913</xdr:rowOff>
    </xdr:to>
    <xdr:cxnSp macro="">
      <xdr:nvCxnSpPr>
        <xdr:cNvPr id="49" name="直接箭头连接符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 flipV="1">
          <a:off x="2319613" y="3907117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89649</xdr:colOff>
      <xdr:row>13</xdr:row>
      <xdr:rowOff>48559</xdr:rowOff>
    </xdr:from>
    <xdr:to>
      <xdr:col>4</xdr:col>
      <xdr:colOff>89649</xdr:colOff>
      <xdr:row>13</xdr:row>
      <xdr:rowOff>239059</xdr:rowOff>
    </xdr:to>
    <xdr:cxnSp macro="">
      <xdr:nvCxnSpPr>
        <xdr:cNvPr id="50" name="直接箭头连接符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883649" y="393326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145676</xdr:colOff>
      <xdr:row>13</xdr:row>
      <xdr:rowOff>22412</xdr:rowOff>
    </xdr:from>
    <xdr:to>
      <xdr:col>6</xdr:col>
      <xdr:colOff>145678</xdr:colOff>
      <xdr:row>13</xdr:row>
      <xdr:rowOff>212914</xdr:rowOff>
    </xdr:to>
    <xdr:cxnSp macro="">
      <xdr:nvCxnSpPr>
        <xdr:cNvPr id="53" name="直接箭头连接符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4504764" y="3821206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171824</xdr:colOff>
      <xdr:row>8</xdr:row>
      <xdr:rowOff>78442</xdr:rowOff>
    </xdr:from>
    <xdr:to>
      <xdr:col>20</xdr:col>
      <xdr:colOff>171826</xdr:colOff>
      <xdr:row>8</xdr:row>
      <xdr:rowOff>268944</xdr:rowOff>
    </xdr:to>
    <xdr:cxnSp macro="">
      <xdr:nvCxnSpPr>
        <xdr:cNvPr id="23" name="直接箭头连接符 22">
          <a:extLst>
            <a:ext uri="{FF2B5EF4-FFF2-40B4-BE49-F238E27FC236}">
              <a16:creationId xmlns="" xmlns:a16="http://schemas.microsoft.com/office/drawing/2014/main" id="{122D83B9-8D9C-4A11-BF9C-1C4821A1E4C8}"/>
            </a:ext>
          </a:extLst>
        </xdr:cNvPr>
        <xdr:cNvCxnSpPr/>
      </xdr:nvCxnSpPr>
      <xdr:spPr>
        <a:xfrm flipH="1" flipV="1">
          <a:off x="12692530" y="2356971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112059</xdr:colOff>
      <xdr:row>13</xdr:row>
      <xdr:rowOff>44824</xdr:rowOff>
    </xdr:from>
    <xdr:to>
      <xdr:col>14</xdr:col>
      <xdr:colOff>112061</xdr:colOff>
      <xdr:row>13</xdr:row>
      <xdr:rowOff>235326</xdr:rowOff>
    </xdr:to>
    <xdr:cxnSp macro="">
      <xdr:nvCxnSpPr>
        <xdr:cNvPr id="24" name="直接箭头连接符 2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 flipH="1" flipV="1">
          <a:off x="8957235" y="3929530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171825</xdr:colOff>
      <xdr:row>9</xdr:row>
      <xdr:rowOff>97118</xdr:rowOff>
    </xdr:from>
    <xdr:to>
      <xdr:col>20</xdr:col>
      <xdr:colOff>171825</xdr:colOff>
      <xdr:row>9</xdr:row>
      <xdr:rowOff>287618</xdr:rowOff>
    </xdr:to>
    <xdr:cxnSp macro="">
      <xdr:nvCxnSpPr>
        <xdr:cNvPr id="27" name="直接箭头连接符 26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92531" y="269688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89649</xdr:colOff>
      <xdr:row>13</xdr:row>
      <xdr:rowOff>48559</xdr:rowOff>
    </xdr:from>
    <xdr:to>
      <xdr:col>5</xdr:col>
      <xdr:colOff>89649</xdr:colOff>
      <xdr:row>13</xdr:row>
      <xdr:rowOff>239059</xdr:rowOff>
    </xdr:to>
    <xdr:cxnSp macro="">
      <xdr:nvCxnSpPr>
        <xdr:cNvPr id="28" name="直接箭头连接符 27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883649" y="393326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85908</xdr:colOff>
      <xdr:row>13</xdr:row>
      <xdr:rowOff>56030</xdr:rowOff>
    </xdr:from>
    <xdr:to>
      <xdr:col>12</xdr:col>
      <xdr:colOff>85908</xdr:colOff>
      <xdr:row>13</xdr:row>
      <xdr:rowOff>246530</xdr:rowOff>
    </xdr:to>
    <xdr:cxnSp macro="">
      <xdr:nvCxnSpPr>
        <xdr:cNvPr id="35" name="直接箭头连接符 3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115732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85908</xdr:colOff>
      <xdr:row>13</xdr:row>
      <xdr:rowOff>56030</xdr:rowOff>
    </xdr:from>
    <xdr:to>
      <xdr:col>13</xdr:col>
      <xdr:colOff>85908</xdr:colOff>
      <xdr:row>13</xdr:row>
      <xdr:rowOff>246530</xdr:rowOff>
    </xdr:to>
    <xdr:cxnSp macro="">
      <xdr:nvCxnSpPr>
        <xdr:cNvPr id="36" name="直接箭头连接符 3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115732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22410</xdr:colOff>
      <xdr:row>13</xdr:row>
      <xdr:rowOff>149411</xdr:rowOff>
    </xdr:from>
    <xdr:to>
      <xdr:col>18</xdr:col>
      <xdr:colOff>194234</xdr:colOff>
      <xdr:row>13</xdr:row>
      <xdr:rowOff>149411</xdr:rowOff>
    </xdr:to>
    <xdr:cxnSp macro="">
      <xdr:nvCxnSpPr>
        <xdr:cNvPr id="3" name="直接箭头连接符 2"/>
        <xdr:cNvCxnSpPr/>
      </xdr:nvCxnSpPr>
      <xdr:spPr>
        <a:xfrm>
          <a:off x="11288057" y="4034117"/>
          <a:ext cx="171824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T18" sqref="T18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5.09</v>
      </c>
      <c r="E6" s="36">
        <v>4.59</v>
      </c>
      <c r="F6" s="36">
        <v>4</v>
      </c>
      <c r="G6" s="36">
        <v>2.98</v>
      </c>
      <c r="H6" s="36">
        <v>4.59</v>
      </c>
      <c r="I6" s="36">
        <v>5.07</v>
      </c>
      <c r="J6" s="36">
        <v>5.07</v>
      </c>
      <c r="K6" s="36">
        <v>3.06</v>
      </c>
      <c r="L6" s="36">
        <v>3.25</v>
      </c>
      <c r="M6" s="36">
        <v>5.48</v>
      </c>
      <c r="N6" s="36">
        <v>6.05</v>
      </c>
      <c r="O6" s="36">
        <v>3.09</v>
      </c>
      <c r="P6" s="36">
        <v>4.95</v>
      </c>
      <c r="Q6" s="36">
        <v>2.89</v>
      </c>
      <c r="R6" s="36">
        <v>8.25</v>
      </c>
      <c r="S6" s="2">
        <f>AVERAGE(D6:R6)</f>
        <v>4.5599999999999996</v>
      </c>
      <c r="T6" s="2">
        <v>4.54</v>
      </c>
      <c r="U6" s="17">
        <f>(S6-T6)/T6</f>
        <v>4.4000000000000003E-3</v>
      </c>
    </row>
    <row r="7" spans="2:25" ht="25" customHeight="1">
      <c r="B7" s="26" t="s">
        <v>29</v>
      </c>
      <c r="C7" s="23" t="s">
        <v>5</v>
      </c>
      <c r="D7" s="36">
        <v>4.91</v>
      </c>
      <c r="E7" s="36">
        <v>4.68</v>
      </c>
      <c r="F7" s="36">
        <v>4.12</v>
      </c>
      <c r="G7" s="36">
        <v>2.99</v>
      </c>
      <c r="H7" s="36">
        <v>4.5</v>
      </c>
      <c r="I7" s="36">
        <v>5.0999999999999996</v>
      </c>
      <c r="J7" s="36">
        <v>5.05</v>
      </c>
      <c r="K7" s="36">
        <v>3.03</v>
      </c>
      <c r="L7" s="36">
        <v>3.16</v>
      </c>
      <c r="M7" s="36">
        <v>5.22</v>
      </c>
      <c r="N7" s="36">
        <v>6.13</v>
      </c>
      <c r="O7" s="36">
        <v>3.02</v>
      </c>
      <c r="P7" s="36">
        <v>4.7300000000000004</v>
      </c>
      <c r="Q7" s="36">
        <v>3.05</v>
      </c>
      <c r="R7" s="36">
        <v>8.52</v>
      </c>
      <c r="S7" s="2">
        <f>AVERAGE(D7:R7)</f>
        <v>4.55</v>
      </c>
      <c r="T7" s="2">
        <v>4.5599999999999996</v>
      </c>
      <c r="U7" s="17">
        <f>(S7-T7)/T7</f>
        <v>-2.2000000000000001E-3</v>
      </c>
    </row>
    <row r="8" spans="2:25" ht="25" customHeight="1">
      <c r="B8" s="26" t="s">
        <v>33</v>
      </c>
      <c r="C8" s="23" t="s">
        <v>4</v>
      </c>
      <c r="D8" s="36">
        <v>5.09</v>
      </c>
      <c r="E8" s="36">
        <v>4.91</v>
      </c>
      <c r="F8" s="36">
        <v>4.26</v>
      </c>
      <c r="G8" s="36">
        <v>2.79</v>
      </c>
      <c r="H8" s="36">
        <v>4.68</v>
      </c>
      <c r="I8" s="36">
        <v>5.15</v>
      </c>
      <c r="J8" s="36">
        <v>5.03</v>
      </c>
      <c r="K8" s="36">
        <v>3.15</v>
      </c>
      <c r="L8" s="36">
        <v>3.09</v>
      </c>
      <c r="M8" s="36">
        <v>5.24</v>
      </c>
      <c r="N8" s="36">
        <v>6.12</v>
      </c>
      <c r="O8" s="36">
        <v>2.91</v>
      </c>
      <c r="P8" s="36">
        <v>4.62</v>
      </c>
      <c r="Q8" s="36">
        <v>2.91</v>
      </c>
      <c r="R8" s="36">
        <v>8.09</v>
      </c>
      <c r="S8" s="2">
        <f>AVERAGE(D8:R8)</f>
        <v>4.54</v>
      </c>
      <c r="T8" s="2">
        <v>4.53</v>
      </c>
      <c r="U8" s="17">
        <f>(S8-T8)/T8</f>
        <v>2.2000000000000001E-3</v>
      </c>
    </row>
    <row r="9" spans="2:25" ht="25" customHeight="1">
      <c r="B9" s="26" t="s">
        <v>30</v>
      </c>
      <c r="C9" s="23" t="s">
        <v>2</v>
      </c>
      <c r="D9" s="36">
        <v>5.08</v>
      </c>
      <c r="E9" s="36">
        <v>4.92</v>
      </c>
      <c r="F9" s="36">
        <v>4.42</v>
      </c>
      <c r="G9" s="36">
        <v>2.73</v>
      </c>
      <c r="H9" s="36">
        <v>4.2699999999999996</v>
      </c>
      <c r="I9" s="36">
        <v>5.15</v>
      </c>
      <c r="J9" s="36">
        <v>5</v>
      </c>
      <c r="K9" s="36">
        <v>3.19</v>
      </c>
      <c r="L9" s="36">
        <v>3.12</v>
      </c>
      <c r="M9" s="36">
        <v>5.23</v>
      </c>
      <c r="N9" s="36">
        <v>6.04</v>
      </c>
      <c r="O9" s="36">
        <v>3.19</v>
      </c>
      <c r="P9" s="36">
        <v>4.88</v>
      </c>
      <c r="Q9" s="36">
        <v>2.85</v>
      </c>
      <c r="R9" s="36">
        <v>7.88</v>
      </c>
      <c r="S9" s="2">
        <f>AVERAGE(D9:R9)</f>
        <v>4.53</v>
      </c>
      <c r="T9" s="2">
        <v>4.5199999999999996</v>
      </c>
      <c r="U9" s="17">
        <f>(S9-T9)/T9</f>
        <v>2.2000000000000001E-3</v>
      </c>
    </row>
    <row r="10" spans="2:25" ht="25" customHeight="1">
      <c r="B10" s="26" t="s">
        <v>31</v>
      </c>
      <c r="C10" s="20" t="s">
        <v>6</v>
      </c>
      <c r="D10" s="1">
        <v>4.5</v>
      </c>
      <c r="E10" s="1">
        <v>3.5</v>
      </c>
      <c r="F10" s="1">
        <v>3.5</v>
      </c>
      <c r="G10" s="1">
        <v>3</v>
      </c>
      <c r="H10" s="1">
        <v>3.5</v>
      </c>
      <c r="I10" s="1">
        <v>4.5</v>
      </c>
      <c r="J10" s="1">
        <v>4.5</v>
      </c>
      <c r="K10" s="1">
        <v>3</v>
      </c>
      <c r="L10" s="1">
        <v>3</v>
      </c>
      <c r="M10" s="1">
        <v>5.5</v>
      </c>
      <c r="N10" s="1">
        <v>6</v>
      </c>
      <c r="O10" s="1">
        <v>3</v>
      </c>
      <c r="P10" s="1">
        <v>4</v>
      </c>
      <c r="Q10" s="1">
        <v>3</v>
      </c>
      <c r="R10" s="1">
        <v>8</v>
      </c>
      <c r="S10" s="2">
        <f>AVERAGE(D10:R10)</f>
        <v>4.17</v>
      </c>
      <c r="T10" s="2">
        <v>4.2</v>
      </c>
      <c r="U10" s="17">
        <f>(S10-T10)/T10</f>
        <v>-7.1000000000000004E-3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44152</v>
      </c>
      <c r="D12" s="15">
        <f t="shared" ref="D12:R12" si="0">AVERAGE(D6:D10)</f>
        <v>4.93</v>
      </c>
      <c r="E12" s="15">
        <f t="shared" si="0"/>
        <v>4.5199999999999996</v>
      </c>
      <c r="F12" s="15">
        <f t="shared" si="0"/>
        <v>4.0599999999999996</v>
      </c>
      <c r="G12" s="15">
        <f t="shared" si="0"/>
        <v>2.9</v>
      </c>
      <c r="H12" s="15">
        <f t="shared" si="0"/>
        <v>4.3099999999999996</v>
      </c>
      <c r="I12" s="15">
        <f t="shared" si="0"/>
        <v>4.99</v>
      </c>
      <c r="J12" s="15">
        <f t="shared" si="0"/>
        <v>4.93</v>
      </c>
      <c r="K12" s="15">
        <f t="shared" si="0"/>
        <v>3.09</v>
      </c>
      <c r="L12" s="15">
        <f t="shared" si="0"/>
        <v>3.12</v>
      </c>
      <c r="M12" s="15">
        <f t="shared" si="0"/>
        <v>5.33</v>
      </c>
      <c r="N12" s="15">
        <f t="shared" si="0"/>
        <v>6.07</v>
      </c>
      <c r="O12" s="15">
        <f t="shared" si="0"/>
        <v>3.04</v>
      </c>
      <c r="P12" s="15">
        <f t="shared" si="0"/>
        <v>4.6399999999999997</v>
      </c>
      <c r="Q12" s="15">
        <f t="shared" si="0"/>
        <v>2.94</v>
      </c>
      <c r="R12" s="15">
        <f t="shared" si="0"/>
        <v>8.15</v>
      </c>
      <c r="S12" s="15">
        <f>AVERAGE(D12:R12)</f>
        <v>4.47</v>
      </c>
      <c r="T12" s="16"/>
      <c r="U12" s="18"/>
      <c r="V12" s="12"/>
    </row>
    <row r="13" spans="2:25" ht="25" customHeight="1">
      <c r="B13" s="38"/>
      <c r="C13" s="27">
        <v>44151</v>
      </c>
      <c r="D13" s="15">
        <v>4.8899999999999997</v>
      </c>
      <c r="E13" s="15">
        <v>4.6500000000000004</v>
      </c>
      <c r="F13" s="15">
        <v>4.08</v>
      </c>
      <c r="G13" s="15">
        <v>2.88</v>
      </c>
      <c r="H13" s="15">
        <v>4.25</v>
      </c>
      <c r="I13" s="15">
        <v>4.95</v>
      </c>
      <c r="J13" s="15">
        <v>4.95</v>
      </c>
      <c r="K13" s="15">
        <v>3.07</v>
      </c>
      <c r="L13" s="15">
        <v>3.14</v>
      </c>
      <c r="M13" s="15">
        <v>5.34</v>
      </c>
      <c r="N13" s="15">
        <v>6.09</v>
      </c>
      <c r="O13" s="15">
        <v>3.01</v>
      </c>
      <c r="P13" s="15">
        <v>4.63</v>
      </c>
      <c r="Q13" s="15">
        <v>2.97</v>
      </c>
      <c r="R13" s="15">
        <v>8.1199999999999992</v>
      </c>
      <c r="S13" s="15">
        <v>4.47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8.2000000000000007E-3</v>
      </c>
      <c r="E14" s="3">
        <f t="shared" ref="E14:G14" si="1">(E12-E13)/E13</f>
        <v>-2.8000000000000001E-2</v>
      </c>
      <c r="F14" s="3">
        <f t="shared" si="1"/>
        <v>-4.8999999999999998E-3</v>
      </c>
      <c r="G14" s="3">
        <f t="shared" si="1"/>
        <v>6.8999999999999999E-3</v>
      </c>
      <c r="H14" s="3">
        <f t="shared" ref="H14:N14" si="2">(H12-H13)/H13</f>
        <v>1.41E-2</v>
      </c>
      <c r="I14" s="3">
        <f t="shared" si="2"/>
        <v>8.0999999999999996E-3</v>
      </c>
      <c r="J14" s="3">
        <f t="shared" si="2"/>
        <v>-4.0000000000000001E-3</v>
      </c>
      <c r="K14" s="3">
        <f t="shared" si="2"/>
        <v>6.4999999999999997E-3</v>
      </c>
      <c r="L14" s="3">
        <f t="shared" si="2"/>
        <v>-6.4000000000000003E-3</v>
      </c>
      <c r="M14" s="3">
        <f t="shared" si="2"/>
        <v>-1.9E-3</v>
      </c>
      <c r="N14" s="3">
        <f t="shared" si="2"/>
        <v>-3.3E-3</v>
      </c>
      <c r="O14" s="3">
        <f t="shared" ref="M14:O14" si="3">(O12-O13)/O13</f>
        <v>0.01</v>
      </c>
      <c r="P14" s="3">
        <f t="shared" ref="P14:S14" si="4">(P12-P13)/P13</f>
        <v>2.2000000000000001E-3</v>
      </c>
      <c r="Q14" s="3">
        <f t="shared" si="4"/>
        <v>-1.01E-2</v>
      </c>
      <c r="R14" s="3">
        <f t="shared" si="4"/>
        <v>3.7000000000000002E-3</v>
      </c>
      <c r="S14" s="3">
        <f t="shared" si="4"/>
        <v>0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2020-11-17T02:49:09Z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