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</workbook>
</file>

<file path=xl/calcChain.xml><?xml version="1.0" encoding="utf-8"?>
<calcChain xmlns="http://schemas.openxmlformats.org/spreadsheetml/2006/main"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6" i="1"/>
  <c r="U6" i="1" s="1"/>
  <c r="S7" i="1"/>
  <c r="U7" i="1" s="1"/>
  <c r="S8" i="1"/>
  <c r="U8" i="1" s="1"/>
  <c r="S9" i="1"/>
  <c r="U9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<sst xmlns="http://schemas.openxmlformats.org/spreadsheetml/2006/main" count="37" uniqueCount="37">
  <si>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</si>
  <si>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</si>
  <si>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</si>
  <si>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</si>
  <si>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</si>
  <si>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</si>
  <si>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</si>
  <si>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</si>
  <si>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</si>
  <si>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</si>
  <si>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</si>
  <si>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</si>
  <si>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</si>
  <si>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</si>
  <si>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</si>
  <si>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</si>
  <si>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</si>
  <si>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</si>
  <si>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</si>
  <si>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</si>
  <si>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</si>
  <si>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</si>
  <si>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</si>
  <si>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</si>
  <si>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</si>
  <si>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</si>
  <si>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</si>
  <si>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</si>
  <si>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</si>
  <si>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</si>
  <si>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</si>
  <si>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</si>
  <si>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</si>
  <si>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</si>
  <si>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>监测日期：2020年9月4日</t>
    <phoneticPr fontId="7" type="noConversion"/>
  </si>
  <si>
    <t xml:space="preserve">9月3日区均价
</t>
  </si>
  <si>
    <t xml:space="preserve">9月4日区均价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</si>
</sst>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104588</xdr:colOff>
      <xdr:row>13</xdr:row>
      <xdr:rowOff>14942</xdr:rowOff>
    </xdr:from>
    <xdr:to>
      <xdr:col>3</xdr:col>
      <xdr:colOff>104588</xdr:colOff>
      <xdr:row>13</xdr:row>
      <xdr:rowOff>246530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CC1AA3C8-7A9A-4BA8-B49F-67598FC476F2}"/>
            </a:ext>
          </a:extLst>
        </xdr:cNvPr>
        <xdr:cNvCxnSpPr/>
      </xdr:nvCxnSpPr>
      <xdr:spPr>
        <a:xfrm flipV="1">
          <a:off x="2293470" y="3899648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97120</xdr:colOff>
      <xdr:row>5</xdr:row>
      <xdr:rowOff>48560</xdr:rowOff>
    </xdr:from>
    <xdr:to>
      <xdr:col>20</xdr:col>
      <xdr:colOff>97120</xdr:colOff>
      <xdr:row>5</xdr:row>
      <xdr:rowOff>280148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90DEE6A6-B1CB-4AF7-9B40-A5C1F8BA85C5}"/>
            </a:ext>
          </a:extLst>
        </xdr:cNvPr>
        <xdr:cNvCxnSpPr/>
      </xdr:nvCxnSpPr>
      <xdr:spPr>
        <a:xfrm flipV="1">
          <a:off x="12617826" y="2005854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119532</xdr:colOff>
      <xdr:row>13</xdr:row>
      <xdr:rowOff>11208</xdr:rowOff>
    </xdr:from>
    <xdr:to>
      <xdr:col>5</xdr:col>
      <xdr:colOff>119532</xdr:colOff>
      <xdr:row>13</xdr:row>
      <xdr:rowOff>242796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 flipV="1">
          <a:off x="3518650" y="3895914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97122</xdr:colOff>
      <xdr:row>7</xdr:row>
      <xdr:rowOff>74708</xdr:rowOff>
    </xdr:from>
    <xdr:to>
      <xdr:col>20</xdr:col>
      <xdr:colOff>104592</xdr:colOff>
      <xdr:row>7</xdr:row>
      <xdr:rowOff>306296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2617828" y="171076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104593</xdr:colOff>
      <xdr:row>8</xdr:row>
      <xdr:rowOff>74708</xdr:rowOff>
    </xdr:from>
    <xdr:to>
      <xdr:col>20</xdr:col>
      <xdr:colOff>112063</xdr:colOff>
      <xdr:row>8</xdr:row>
      <xdr:rowOff>306296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2625299" y="171076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104593</xdr:colOff>
      <xdr:row>6</xdr:row>
      <xdr:rowOff>37355</xdr:rowOff>
    </xdr:from>
    <xdr:to>
      <xdr:col>20</xdr:col>
      <xdr:colOff>112063</xdr:colOff>
      <xdr:row>6</xdr:row>
      <xdr:rowOff>268943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2625299" y="135217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74710</xdr:colOff>
      <xdr:row>13</xdr:row>
      <xdr:rowOff>14942</xdr:rowOff>
    </xdr:from>
    <xdr:to>
      <xdr:col>4</xdr:col>
      <xdr:colOff>82180</xdr:colOff>
      <xdr:row>13</xdr:row>
      <xdr:rowOff>246530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2263592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74710</xdr:colOff>
      <xdr:row>13</xdr:row>
      <xdr:rowOff>14942</xdr:rowOff>
    </xdr:from>
    <xdr:to>
      <xdr:col>6</xdr:col>
      <xdr:colOff>82180</xdr:colOff>
      <xdr:row>13</xdr:row>
      <xdr:rowOff>246530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2263592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74710</xdr:colOff>
      <xdr:row>13</xdr:row>
      <xdr:rowOff>14942</xdr:rowOff>
    </xdr:from>
    <xdr:to>
      <xdr:col>8</xdr:col>
      <xdr:colOff>82180</xdr:colOff>
      <xdr:row>13</xdr:row>
      <xdr:rowOff>246530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2263592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74710</xdr:colOff>
      <xdr:row>13</xdr:row>
      <xdr:rowOff>14942</xdr:rowOff>
    </xdr:from>
    <xdr:to>
      <xdr:col>11</xdr:col>
      <xdr:colOff>82180</xdr:colOff>
      <xdr:row>13</xdr:row>
      <xdr:rowOff>246530</xdr:rowOff>
    </xdr:to>
    <xdr:cxnSp macro="">
      <xdr:nvCxnSpPr>
        <xdr:cNvPr id="53" name="直接箭头连接符 5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5894298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119534</xdr:colOff>
      <xdr:row>13</xdr:row>
      <xdr:rowOff>22414</xdr:rowOff>
    </xdr:from>
    <xdr:to>
      <xdr:col>12</xdr:col>
      <xdr:colOff>127004</xdr:colOff>
      <xdr:row>13</xdr:row>
      <xdr:rowOff>254002</xdr:rowOff>
    </xdr:to>
    <xdr:cxnSp macro="">
      <xdr:nvCxnSpPr>
        <xdr:cNvPr id="54" name="直接箭头连接符 5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7754475" y="3907120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74710</xdr:colOff>
      <xdr:row>13</xdr:row>
      <xdr:rowOff>29884</xdr:rowOff>
    </xdr:from>
    <xdr:to>
      <xdr:col>15</xdr:col>
      <xdr:colOff>82180</xdr:colOff>
      <xdr:row>13</xdr:row>
      <xdr:rowOff>261472</xdr:rowOff>
    </xdr:to>
    <xdr:cxnSp macro="">
      <xdr:nvCxnSpPr>
        <xdr:cNvPr id="55" name="直接箭头连接符 5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9525004" y="3914590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74710</xdr:colOff>
      <xdr:row>13</xdr:row>
      <xdr:rowOff>29884</xdr:rowOff>
    </xdr:from>
    <xdr:to>
      <xdr:col>16</xdr:col>
      <xdr:colOff>82180</xdr:colOff>
      <xdr:row>13</xdr:row>
      <xdr:rowOff>261472</xdr:rowOff>
    </xdr:to>
    <xdr:cxnSp macro="">
      <xdr:nvCxnSpPr>
        <xdr:cNvPr id="56" name="直接箭头连接符 5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9525004" y="3914590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74710</xdr:colOff>
      <xdr:row>13</xdr:row>
      <xdr:rowOff>29884</xdr:rowOff>
    </xdr:from>
    <xdr:to>
      <xdr:col>18</xdr:col>
      <xdr:colOff>82180</xdr:colOff>
      <xdr:row>13</xdr:row>
      <xdr:rowOff>261472</xdr:rowOff>
    </xdr:to>
    <xdr:cxnSp macro="">
      <xdr:nvCxnSpPr>
        <xdr:cNvPr id="58" name="直接箭头连接符 5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9525004" y="3914590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37353</xdr:colOff>
      <xdr:row>9</xdr:row>
      <xdr:rowOff>171823</xdr:rowOff>
    </xdr:from>
    <xdr:to>
      <xdr:col>20</xdr:col>
      <xdr:colOff>254000</xdr:colOff>
      <xdr:row>9</xdr:row>
      <xdr:rowOff>179294</xdr:rowOff>
    </xdr:to>
    <xdr:cxnSp macro="">
      <xdr:nvCxnSpPr>
        <xdr:cNvPr id="3" name="直接箭头连接符 2"/>
        <xdr:cNvCxnSpPr/>
      </xdr:nvCxnSpPr>
      <xdr:spPr>
        <a:xfrm>
          <a:off x="12558059" y="2771588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67236</xdr:colOff>
      <xdr:row>13</xdr:row>
      <xdr:rowOff>14942</xdr:rowOff>
    </xdr:from>
    <xdr:to>
      <xdr:col>17</xdr:col>
      <xdr:colOff>67236</xdr:colOff>
      <xdr:row>13</xdr:row>
      <xdr:rowOff>246530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xmlns="" id="{CC1AA3C8-7A9A-4BA8-B49F-67598FC476F2}"/>
            </a:ext>
          </a:extLst>
        </xdr:cNvPr>
        <xdr:cNvCxnSpPr/>
      </xdr:nvCxnSpPr>
      <xdr:spPr>
        <a:xfrm flipV="1">
          <a:off x="10727765" y="3899648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82181</xdr:colOff>
      <xdr:row>13</xdr:row>
      <xdr:rowOff>37355</xdr:rowOff>
    </xdr:from>
    <xdr:to>
      <xdr:col>14</xdr:col>
      <xdr:colOff>89651</xdr:colOff>
      <xdr:row>13</xdr:row>
      <xdr:rowOff>268943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8322240" y="3922061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7470</xdr:colOff>
      <xdr:row>13</xdr:row>
      <xdr:rowOff>134472</xdr:rowOff>
    </xdr:from>
    <xdr:to>
      <xdr:col>7</xdr:col>
      <xdr:colOff>224117</xdr:colOff>
      <xdr:row>13</xdr:row>
      <xdr:rowOff>141943</xdr:rowOff>
    </xdr:to>
    <xdr:cxnSp macro="">
      <xdr:nvCxnSpPr>
        <xdr:cNvPr id="28" name="直接箭头连接符 27"/>
        <xdr:cNvCxnSpPr/>
      </xdr:nvCxnSpPr>
      <xdr:spPr>
        <a:xfrm>
          <a:off x="4616823" y="4019178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119534</xdr:colOff>
      <xdr:row>13</xdr:row>
      <xdr:rowOff>22414</xdr:rowOff>
    </xdr:from>
    <xdr:to>
      <xdr:col>13</xdr:col>
      <xdr:colOff>127004</xdr:colOff>
      <xdr:row>13</xdr:row>
      <xdr:rowOff>254002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7754475" y="3907120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74710</xdr:colOff>
      <xdr:row>13</xdr:row>
      <xdr:rowOff>14942</xdr:rowOff>
    </xdr:from>
    <xdr:to>
      <xdr:col>9</xdr:col>
      <xdr:colOff>82180</xdr:colOff>
      <xdr:row>13</xdr:row>
      <xdr:rowOff>246530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5289181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597647</xdr:colOff>
      <xdr:row>13</xdr:row>
      <xdr:rowOff>141942</xdr:rowOff>
    </xdr:from>
    <xdr:to>
      <xdr:col>10</xdr:col>
      <xdr:colOff>209176</xdr:colOff>
      <xdr:row>13</xdr:row>
      <xdr:rowOff>149413</xdr:rowOff>
    </xdr:to>
    <xdr:cxnSp macro="">
      <xdr:nvCxnSpPr>
        <xdr:cNvPr id="31" name="直接箭头连接符 30"/>
        <xdr:cNvCxnSpPr/>
      </xdr:nvCxnSpPr>
      <xdr:spPr>
        <a:xfrm>
          <a:off x="6417235" y="4026648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5" zoomScaleNormal="85" workbookViewId="0">
      <selection activeCell="M18" sqref="M18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34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35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3</v>
      </c>
      <c r="D6" s="36">
        <v>5.08</v>
      </c>
      <c r="E6" s="36">
        <v>5.05</v>
      </c>
      <c r="F6" s="36">
        <v>4.1500000000000004</v>
      </c>
      <c r="G6" s="36">
        <v>2.65</v>
      </c>
      <c r="H6" s="36">
        <v>3.66</v>
      </c>
      <c r="I6" s="36">
        <v>4.6100000000000003</v>
      </c>
      <c r="J6" s="36">
        <v>4.9800000000000004</v>
      </c>
      <c r="K6" s="36">
        <v>3.2</v>
      </c>
      <c r="L6" s="36">
        <v>3.53</v>
      </c>
      <c r="M6" s="36">
        <v>4.8</v>
      </c>
      <c r="N6" s="36">
        <v>4.6500000000000004</v>
      </c>
      <c r="O6" s="36">
        <v>2.77</v>
      </c>
      <c r="P6" s="36">
        <v>4.6100000000000003</v>
      </c>
      <c r="Q6" s="36">
        <v>2.81</v>
      </c>
      <c r="R6" s="36">
        <v>7.77</v>
      </c>
      <c r="S6" s="2">
        <f>AVERAGE(D6:R6)</f>
        <v>4.29</v>
      </c>
      <c r="T6" s="2">
        <v>4.2699999999999996</v>
      </c>
      <c r="U6" s="17">
        <f>(S6-T6)/T6</f>
        <v>4.7000000000000002E-3</v>
      </c>
    </row>
    <row r="7" spans="2:25" ht="25" customHeight="1">
      <c r="B7" s="26" t="s">
        <v>29</v>
      </c>
      <c r="C7" s="23" t="s">
        <v>4</v>
      </c>
      <c r="D7" s="36">
        <v>4.88</v>
      </c>
      <c r="E7" s="36">
        <v>4.76</v>
      </c>
      <c r="F7" s="36">
        <v>4.1100000000000003</v>
      </c>
      <c r="G7" s="36">
        <v>2.63</v>
      </c>
      <c r="H7" s="36">
        <v>3.69</v>
      </c>
      <c r="I7" s="36">
        <v>4.59</v>
      </c>
      <c r="J7" s="36">
        <v>5.24</v>
      </c>
      <c r="K7" s="36">
        <v>3.11</v>
      </c>
      <c r="L7" s="36">
        <v>3.2</v>
      </c>
      <c r="M7" s="36">
        <v>4.71</v>
      </c>
      <c r="N7" s="36">
        <v>4.82</v>
      </c>
      <c r="O7" s="36">
        <v>2.76</v>
      </c>
      <c r="P7" s="36">
        <v>4.71</v>
      </c>
      <c r="Q7" s="36">
        <v>2.66</v>
      </c>
      <c r="R7" s="36">
        <v>8.0299999999999994</v>
      </c>
      <c r="S7" s="2">
        <f>AVERAGE(D7:R7)</f>
        <v>4.26</v>
      </c>
      <c r="T7" s="2">
        <v>4.29</v>
      </c>
      <c r="U7" s="17">
        <f>(S7-T7)/T7</f>
        <v>-7.0000000000000001E-3</v>
      </c>
    </row>
    <row r="8" spans="2:25" ht="25" customHeight="1">
      <c r="B8" s="26" t="s">
        <v>33</v>
      </c>
      <c r="C8" s="23" t="s">
        <v>5</v>
      </c>
      <c r="D8" s="36">
        <v>4.74</v>
      </c>
      <c r="E8" s="36">
        <v>4.75</v>
      </c>
      <c r="F8" s="36">
        <v>4.18</v>
      </c>
      <c r="G8" s="36">
        <v>2.7</v>
      </c>
      <c r="H8" s="36">
        <v>3.66</v>
      </c>
      <c r="I8" s="36">
        <v>4.6100000000000003</v>
      </c>
      <c r="J8" s="36">
        <v>5.14</v>
      </c>
      <c r="K8" s="36">
        <v>3.1</v>
      </c>
      <c r="L8" s="36">
        <v>3.36</v>
      </c>
      <c r="M8" s="36">
        <v>4.78</v>
      </c>
      <c r="N8" s="36">
        <v>4.58</v>
      </c>
      <c r="O8" s="36">
        <v>2.85</v>
      </c>
      <c r="P8" s="36">
        <v>4.72</v>
      </c>
      <c r="Q8" s="36">
        <v>2.6</v>
      </c>
      <c r="R8" s="36">
        <v>8</v>
      </c>
      <c r="S8" s="2">
        <f>AVERAGE(D8:R8)</f>
        <v>4.25</v>
      </c>
      <c r="T8" s="2">
        <v>4.28</v>
      </c>
      <c r="U8" s="17">
        <f>(S8-T8)/T8</f>
        <v>-7.0000000000000001E-3</v>
      </c>
    </row>
    <row r="9" spans="2:25" ht="25" customHeight="1">
      <c r="B9" s="26" t="s">
        <v>30</v>
      </c>
      <c r="C9" s="23" t="s">
        <v>2</v>
      </c>
      <c r="D9" s="36">
        <v>4.7300000000000004</v>
      </c>
      <c r="E9" s="36">
        <v>5</v>
      </c>
      <c r="F9" s="36">
        <v>4.1900000000000004</v>
      </c>
      <c r="G9" s="36">
        <v>2.62</v>
      </c>
      <c r="H9" s="36">
        <v>3.54</v>
      </c>
      <c r="I9" s="36">
        <v>4.46</v>
      </c>
      <c r="J9" s="36">
        <v>5</v>
      </c>
      <c r="K9" s="36">
        <v>3.1</v>
      </c>
      <c r="L9" s="36">
        <v>3.36</v>
      </c>
      <c r="M9" s="36">
        <v>4.6900000000000004</v>
      </c>
      <c r="N9" s="36">
        <v>4.7300000000000004</v>
      </c>
      <c r="O9" s="36">
        <v>2.77</v>
      </c>
      <c r="P9" s="36">
        <v>4.58</v>
      </c>
      <c r="Q9" s="36">
        <v>2.75</v>
      </c>
      <c r="R9" s="36">
        <v>7.96</v>
      </c>
      <c r="S9" s="2">
        <f>AVERAGE(D9:R9)</f>
        <v>4.2300000000000004</v>
      </c>
      <c r="T9" s="2">
        <v>4.24</v>
      </c>
      <c r="U9" s="17">
        <f>(S9-T9)/T9</f>
        <v>-2.3999999999999998E-3</v>
      </c>
    </row>
    <row r="10" spans="2:25" ht="25" customHeight="1">
      <c r="B10" s="26" t="s">
        <v>31</v>
      </c>
      <c r="C10" s="20" t="s">
        <v>6</v>
      </c>
      <c r="D10" s="1">
        <v>4</v>
      </c>
      <c r="E10" s="1">
        <v>4</v>
      </c>
      <c r="F10" s="1">
        <v>4</v>
      </c>
      <c r="G10" s="1">
        <v>2.6</v>
      </c>
      <c r="H10" s="1">
        <v>3</v>
      </c>
      <c r="I10" s="1">
        <v>4</v>
      </c>
      <c r="J10" s="1">
        <v>4</v>
      </c>
      <c r="K10" s="1">
        <v>3</v>
      </c>
      <c r="L10" s="1">
        <v>3</v>
      </c>
      <c r="M10" s="1">
        <v>4</v>
      </c>
      <c r="N10" s="1">
        <v>4</v>
      </c>
      <c r="O10" s="1">
        <v>2.6</v>
      </c>
      <c r="P10" s="1">
        <v>4</v>
      </c>
      <c r="Q10" s="1">
        <v>2.5</v>
      </c>
      <c r="R10" s="1">
        <v>7.5</v>
      </c>
      <c r="S10" s="2">
        <f>AVERAGE(D10:R10)</f>
        <v>3.75</v>
      </c>
      <c r="T10" s="2">
        <v>3.75</v>
      </c>
      <c r="U10" s="17">
        <f>(S10-T10)/T10</f>
        <v>0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44078</v>
      </c>
      <c r="D12" s="15">
        <f t="shared" ref="D12:R12" si="0">AVERAGE(D6:D10)</f>
        <v>4.6900000000000004</v>
      </c>
      <c r="E12" s="15">
        <f t="shared" si="0"/>
        <v>4.71</v>
      </c>
      <c r="F12" s="15">
        <f t="shared" si="0"/>
        <v>4.13</v>
      </c>
      <c r="G12" s="15">
        <f t="shared" si="0"/>
        <v>2.64</v>
      </c>
      <c r="H12" s="15">
        <f t="shared" si="0"/>
        <v>3.51</v>
      </c>
      <c r="I12" s="15">
        <f t="shared" si="0"/>
        <v>4.45</v>
      </c>
      <c r="J12" s="15">
        <f t="shared" si="0"/>
        <v>4.87</v>
      </c>
      <c r="K12" s="15">
        <f t="shared" si="0"/>
        <v>3.1</v>
      </c>
      <c r="L12" s="15">
        <f t="shared" si="0"/>
        <v>3.29</v>
      </c>
      <c r="M12" s="15">
        <f t="shared" si="0"/>
        <v>4.5999999999999996</v>
      </c>
      <c r="N12" s="15">
        <f t="shared" si="0"/>
        <v>4.5599999999999996</v>
      </c>
      <c r="O12" s="15">
        <f t="shared" si="0"/>
        <v>2.75</v>
      </c>
      <c r="P12" s="15">
        <f t="shared" si="0"/>
        <v>4.5199999999999996</v>
      </c>
      <c r="Q12" s="15">
        <f t="shared" si="0"/>
        <v>2.66</v>
      </c>
      <c r="R12" s="15">
        <f t="shared" si="0"/>
        <v>7.85</v>
      </c>
      <c r="S12" s="15">
        <f>AVERAGE(D12:R12)</f>
        <v>4.16</v>
      </c>
      <c r="T12" s="16"/>
      <c r="U12" s="18"/>
      <c r="V12" s="12"/>
    </row>
    <row r="13" spans="2:25" ht="25" customHeight="1">
      <c r="B13" s="38"/>
      <c r="C13" s="27">
        <v>44077</v>
      </c>
      <c r="D13" s="15">
        <v>4.67</v>
      </c>
      <c r="E13" s="15">
        <v>4.72</v>
      </c>
      <c r="F13" s="15">
        <v>4.12</v>
      </c>
      <c r="G13" s="15">
        <v>2.66</v>
      </c>
      <c r="H13" s="15">
        <v>3.51</v>
      </c>
      <c r="I13" s="15">
        <v>4.4800000000000004</v>
      </c>
      <c r="J13" s="15">
        <v>4.88</v>
      </c>
      <c r="K13" s="15">
        <v>3.1</v>
      </c>
      <c r="L13" s="15">
        <v>3.31</v>
      </c>
      <c r="M13" s="15">
        <v>4.62</v>
      </c>
      <c r="N13" s="15">
        <v>4.58</v>
      </c>
      <c r="O13" s="15">
        <v>2.76</v>
      </c>
      <c r="P13" s="15">
        <v>4.55</v>
      </c>
      <c r="Q13" s="15">
        <v>2.68</v>
      </c>
      <c r="R13" s="15">
        <v>7.84</v>
      </c>
      <c r="S13" s="15">
        <v>4.17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4.3E-3</v>
      </c>
      <c r="E14" s="3">
        <f t="shared" ref="E14:J14" si="1">(E12-E13)/E13</f>
        <v>-2.0999999999999999E-3</v>
      </c>
      <c r="F14" s="3">
        <f t="shared" si="1"/>
        <v>2.3999999999999998E-3</v>
      </c>
      <c r="G14" s="3">
        <f t="shared" si="1"/>
        <v>-7.4999999999999997E-3</v>
      </c>
      <c r="H14" s="3">
        <f t="shared" si="1"/>
        <v>0</v>
      </c>
      <c r="I14" s="3">
        <f t="shared" si="1"/>
        <v>-6.7000000000000002E-3</v>
      </c>
      <c r="J14" s="3">
        <f t="shared" si="1"/>
        <v>-2E-3</v>
      </c>
      <c r="K14" s="3">
        <f t="shared" ref="K14" si="2">(K12-K13)/K13</f>
        <v>0</v>
      </c>
      <c r="L14" s="3">
        <f t="shared" ref="L14" si="3">(L12-L13)/L13</f>
        <v>-6.0000000000000001E-3</v>
      </c>
      <c r="M14" s="3">
        <f t="shared" ref="M14:S14" si="4">(M12-M13)/M13</f>
        <v>-4.3E-3</v>
      </c>
      <c r="N14" s="3">
        <f t="shared" si="4"/>
        <v>-4.4000000000000003E-3</v>
      </c>
      <c r="O14" s="3">
        <f t="shared" si="4"/>
        <v>-3.5999999999999999E-3</v>
      </c>
      <c r="P14" s="3">
        <f t="shared" si="4"/>
        <v>-6.6E-3</v>
      </c>
      <c r="Q14" s="3">
        <f t="shared" si="4"/>
        <v>-7.4999999999999997E-3</v>
      </c>
      <c r="R14" s="3">
        <f t="shared" si="4"/>
        <v>1.2999999999999999E-3</v>
      </c>
      <c r="S14" s="3">
        <f t="shared" si="4"/>
        <v>-2.3999999999999998E-3</v>
      </c>
      <c r="T14" s="6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2020-09-04T07:24:51Z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