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oria\OneDrive\2020发改\"/>
    </mc:Choice>
  </mc:AlternateContent>
  <xr:revisionPtr revIDLastSave="0" documentId="13_ncr:1_{EB315F32-2F95-46AC-8BDB-6211B1CB802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Sheet1!$C$3:$U$15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U9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10" i="1"/>
  <c r="U10" i="1" s="1"/>
  <c r="S8" i="1"/>
  <c r="U8" i="1" s="1"/>
  <c r="S6" i="1"/>
  <c r="U6" i="1" s="1"/>
  <c r="S7" i="1"/>
  <c r="U7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<sst xmlns="http://schemas.openxmlformats.org/spreadsheetml/2006/main" count="37" uniqueCount="37">
  <si>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</si>
  <si>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</si>
  <si>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</si>
  <si>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</si>
  <si>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</si>
  <si>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</si>
  <si>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</si>
  <si>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</si>
  <si>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8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</si>
  <si>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</si>
  <si>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</si>
  <si>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</si>
  <si>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</si>
  <si>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</si>
  <si>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</si>
  <si>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</si>
  <si>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</si>
  <si>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</si>
  <si>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</si>
  <si>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8" type="noConversion"/>
  </si>
  <si>
    <t>涨跌
幅度</t>
    <phoneticPr fontId="8" type="noConversion"/>
  </si>
  <si>
    <t>白萝卜 </t>
  </si>
  <si>
    <t>大白菜</t>
    <phoneticPr fontId="8" type="noConversion"/>
  </si>
  <si>
    <t>蒜苔</t>
    <phoneticPr fontId="8" type="noConversion"/>
  </si>
  <si>
    <t>黄瓜</t>
    <phoneticPr fontId="8" type="noConversion"/>
  </si>
  <si>
    <t xml:space="preserve">        海口市15种基本蔬菜品种各区（开发区）零售价格日报表</t>
    <phoneticPr fontId="8" type="noConversion"/>
  </si>
  <si>
    <t xml:space="preserve">地区     </t>
    <phoneticPr fontId="8" type="noConversion"/>
  </si>
  <si>
    <t>排名</t>
    <phoneticPr fontId="8" type="noConversion"/>
  </si>
  <si>
    <t>第一名</t>
    <phoneticPr fontId="8" type="noConversion"/>
  </si>
  <si>
    <t>第二名</t>
    <phoneticPr fontId="8" type="noConversion"/>
  </si>
  <si>
    <t>第四名</t>
    <phoneticPr fontId="8" type="noConversion"/>
  </si>
  <si>
    <t>第五名</t>
    <phoneticPr fontId="8" type="noConversion"/>
  </si>
  <si>
    <t>单品均价</t>
    <phoneticPr fontId="8" type="noConversion"/>
  </si>
  <si>
    <t>第三名</t>
    <phoneticPr fontId="8" type="noConversion"/>
  </si>
  <si>
    <t xml:space="preserve">6月24日区均价
</t>
  </si>
  <si>
    <t xml:space="preserve">6月25日区均价
</t>
    <phoneticPr fontId="8" type="noConversion"/>
  </si>
  <si>
    <t>监测日期：2020年6月25日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</si>
</sst>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51"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6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6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 xr:uid="{00000000-0005-0000-0000-000002000000}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145678</xdr:colOff>
      <xdr:row>13</xdr:row>
      <xdr:rowOff>56029</xdr:rowOff>
    </xdr:from>
    <xdr:to>
      <xdr:col>7</xdr:col>
      <xdr:colOff>152285</xdr:colOff>
      <xdr:row>13</xdr:row>
      <xdr:rowOff>227906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 flipV="1">
          <a:off x="5165913" y="3854823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34</xdr:row>
      <xdr:rowOff>123267</xdr:rowOff>
    </xdr:from>
    <xdr:to>
      <xdr:col>14</xdr:col>
      <xdr:colOff>605118</xdr:colOff>
      <xdr:row>34</xdr:row>
      <xdr:rowOff>123267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029265" y="7575179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123264</xdr:colOff>
      <xdr:row>6</xdr:row>
      <xdr:rowOff>44826</xdr:rowOff>
    </xdr:from>
    <xdr:to>
      <xdr:col>20</xdr:col>
      <xdr:colOff>123264</xdr:colOff>
      <xdr:row>6</xdr:row>
      <xdr:rowOff>251392</xdr:rowOff>
    </xdr:to>
    <xdr:cxnSp macro="">
      <xdr:nvCxnSpPr>
        <xdr:cNvPr id="28" name="直接箭头连接符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3783235" y="1333502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13</xdr:row>
      <xdr:rowOff>22411</xdr:rowOff>
    </xdr:from>
    <xdr:to>
      <xdr:col>3</xdr:col>
      <xdr:colOff>134471</xdr:colOff>
      <xdr:row>13</xdr:row>
      <xdr:rowOff>228977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2510118" y="3821205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123265</xdr:colOff>
      <xdr:row>13</xdr:row>
      <xdr:rowOff>56028</xdr:rowOff>
    </xdr:from>
    <xdr:to>
      <xdr:col>9</xdr:col>
      <xdr:colOff>123265</xdr:colOff>
      <xdr:row>13</xdr:row>
      <xdr:rowOff>262594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465794" y="3854822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123266</xdr:colOff>
      <xdr:row>13</xdr:row>
      <xdr:rowOff>33617</xdr:rowOff>
    </xdr:from>
    <xdr:to>
      <xdr:col>13</xdr:col>
      <xdr:colOff>123266</xdr:colOff>
      <xdr:row>13</xdr:row>
      <xdr:rowOff>240183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9110384" y="383241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123265</xdr:colOff>
      <xdr:row>7</xdr:row>
      <xdr:rowOff>56030</xdr:rowOff>
    </xdr:from>
    <xdr:to>
      <xdr:col>20</xdr:col>
      <xdr:colOff>129872</xdr:colOff>
      <xdr:row>7</xdr:row>
      <xdr:rowOff>227907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 flipV="1">
          <a:off x="13783236" y="228600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123264</xdr:colOff>
      <xdr:row>5</xdr:row>
      <xdr:rowOff>33617</xdr:rowOff>
    </xdr:from>
    <xdr:to>
      <xdr:col>20</xdr:col>
      <xdr:colOff>129871</xdr:colOff>
      <xdr:row>5</xdr:row>
      <xdr:rowOff>205494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 flipV="1">
          <a:off x="13783235" y="1949823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168088</xdr:colOff>
      <xdr:row>13</xdr:row>
      <xdr:rowOff>22412</xdr:rowOff>
    </xdr:from>
    <xdr:to>
      <xdr:col>16</xdr:col>
      <xdr:colOff>174695</xdr:colOff>
      <xdr:row>13</xdr:row>
      <xdr:rowOff>194289</xdr:rowOff>
    </xdr:to>
    <xdr:cxnSp macro="">
      <xdr:nvCxnSpPr>
        <xdr:cNvPr id="40" name="直接箭头连接符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 flipV="1">
          <a:off x="11138647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134471</xdr:colOff>
      <xdr:row>13</xdr:row>
      <xdr:rowOff>22412</xdr:rowOff>
    </xdr:from>
    <xdr:to>
      <xdr:col>17</xdr:col>
      <xdr:colOff>141078</xdr:colOff>
      <xdr:row>13</xdr:row>
      <xdr:rowOff>194289</xdr:rowOff>
    </xdr:to>
    <xdr:cxnSp macro="">
      <xdr:nvCxnSpPr>
        <xdr:cNvPr id="45" name="直接箭头连接符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H="1" flipV="1">
          <a:off x="11766177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145678</xdr:colOff>
      <xdr:row>13</xdr:row>
      <xdr:rowOff>33617</xdr:rowOff>
    </xdr:from>
    <xdr:to>
      <xdr:col>8</xdr:col>
      <xdr:colOff>152285</xdr:colOff>
      <xdr:row>13</xdr:row>
      <xdr:rowOff>205494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 flipV="1">
          <a:off x="5827060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156883</xdr:colOff>
      <xdr:row>13</xdr:row>
      <xdr:rowOff>33616</xdr:rowOff>
    </xdr:from>
    <xdr:to>
      <xdr:col>6</xdr:col>
      <xdr:colOff>163490</xdr:colOff>
      <xdr:row>13</xdr:row>
      <xdr:rowOff>205493</xdr:rowOff>
    </xdr:to>
    <xdr:cxnSp macro="">
      <xdr:nvCxnSpPr>
        <xdr:cNvPr id="50" name="直接箭头连接符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 flipV="1">
          <a:off x="4515971" y="383241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134470</xdr:colOff>
      <xdr:row>13</xdr:row>
      <xdr:rowOff>22412</xdr:rowOff>
    </xdr:from>
    <xdr:to>
      <xdr:col>4</xdr:col>
      <xdr:colOff>141077</xdr:colOff>
      <xdr:row>13</xdr:row>
      <xdr:rowOff>194289</xdr:rowOff>
    </xdr:to>
    <xdr:cxnSp macro="">
      <xdr:nvCxnSpPr>
        <xdr:cNvPr id="51" name="直接箭头连接符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H="1" flipV="1">
          <a:off x="3171264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179293</xdr:colOff>
      <xdr:row>13</xdr:row>
      <xdr:rowOff>44823</xdr:rowOff>
    </xdr:from>
    <xdr:to>
      <xdr:col>5</xdr:col>
      <xdr:colOff>185900</xdr:colOff>
      <xdr:row>13</xdr:row>
      <xdr:rowOff>216700</xdr:rowOff>
    </xdr:to>
    <xdr:cxnSp macro="">
      <xdr:nvCxnSpPr>
        <xdr:cNvPr id="53" name="直接箭头连接符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 flipV="1">
          <a:off x="3877234" y="3843617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123265</xdr:colOff>
      <xdr:row>8</xdr:row>
      <xdr:rowOff>67235</xdr:rowOff>
    </xdr:from>
    <xdr:to>
      <xdr:col>20</xdr:col>
      <xdr:colOff>129872</xdr:colOff>
      <xdr:row>8</xdr:row>
      <xdr:rowOff>239112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id="{3AEE927C-4BA1-4918-8138-D8B57ED6C255}"/>
            </a:ext>
          </a:extLst>
        </xdr:cNvPr>
        <xdr:cNvCxnSpPr/>
      </xdr:nvCxnSpPr>
      <xdr:spPr>
        <a:xfrm flipH="1" flipV="1">
          <a:off x="13783236" y="261097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134471</xdr:colOff>
      <xdr:row>13</xdr:row>
      <xdr:rowOff>33618</xdr:rowOff>
    </xdr:from>
    <xdr:to>
      <xdr:col>18</xdr:col>
      <xdr:colOff>141078</xdr:colOff>
      <xdr:row>13</xdr:row>
      <xdr:rowOff>205495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id="{33A0FCA1-5234-4D9C-B370-9AB86F000762}"/>
            </a:ext>
          </a:extLst>
        </xdr:cNvPr>
        <xdr:cNvCxnSpPr/>
      </xdr:nvCxnSpPr>
      <xdr:spPr>
        <a:xfrm flipH="1" flipV="1">
          <a:off x="12427324" y="3832412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112059</xdr:colOff>
      <xdr:row>13</xdr:row>
      <xdr:rowOff>22412</xdr:rowOff>
    </xdr:from>
    <xdr:to>
      <xdr:col>14</xdr:col>
      <xdr:colOff>118666</xdr:colOff>
      <xdr:row>13</xdr:row>
      <xdr:rowOff>194289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id="{E9AB35D4-AA58-4B22-AA68-73E35813DE47}"/>
            </a:ext>
          </a:extLst>
        </xdr:cNvPr>
        <xdr:cNvCxnSpPr/>
      </xdr:nvCxnSpPr>
      <xdr:spPr>
        <a:xfrm flipH="1" flipV="1">
          <a:off x="9760324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134472</xdr:colOff>
      <xdr:row>13</xdr:row>
      <xdr:rowOff>56030</xdr:rowOff>
    </xdr:from>
    <xdr:to>
      <xdr:col>10</xdr:col>
      <xdr:colOff>141079</xdr:colOff>
      <xdr:row>13</xdr:row>
      <xdr:rowOff>227907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id="{CFBB8793-D34C-4B2D-B642-A3C6B42C3161}"/>
            </a:ext>
          </a:extLst>
        </xdr:cNvPr>
        <xdr:cNvCxnSpPr/>
      </xdr:nvCxnSpPr>
      <xdr:spPr>
        <a:xfrm flipH="1" flipV="1">
          <a:off x="7138148" y="3854824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134470</xdr:colOff>
      <xdr:row>13</xdr:row>
      <xdr:rowOff>33617</xdr:rowOff>
    </xdr:from>
    <xdr:to>
      <xdr:col>15</xdr:col>
      <xdr:colOff>141077</xdr:colOff>
      <xdr:row>13</xdr:row>
      <xdr:rowOff>205494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id="{649D0DAF-A715-4911-8F09-C3A8C658AC4A}"/>
            </a:ext>
          </a:extLst>
        </xdr:cNvPr>
        <xdr:cNvCxnSpPr/>
      </xdr:nvCxnSpPr>
      <xdr:spPr>
        <a:xfrm flipH="1" flipV="1">
          <a:off x="10443882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145676</xdr:colOff>
      <xdr:row>13</xdr:row>
      <xdr:rowOff>0</xdr:rowOff>
    </xdr:from>
    <xdr:to>
      <xdr:col>12</xdr:col>
      <xdr:colOff>145676</xdr:colOff>
      <xdr:row>13</xdr:row>
      <xdr:rowOff>206566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id="{F4B605B6-37F1-4279-B735-85B348229072}"/>
            </a:ext>
          </a:extLst>
        </xdr:cNvPr>
        <xdr:cNvCxnSpPr/>
      </xdr:nvCxnSpPr>
      <xdr:spPr>
        <a:xfrm>
          <a:off x="8471647" y="3798794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123264</xdr:colOff>
      <xdr:row>9</xdr:row>
      <xdr:rowOff>56030</xdr:rowOff>
    </xdr:from>
    <xdr:to>
      <xdr:col>20</xdr:col>
      <xdr:colOff>123264</xdr:colOff>
      <xdr:row>9</xdr:row>
      <xdr:rowOff>262596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id="{9AA12A14-E6CA-4677-8B31-6A4757188F99}"/>
            </a:ext>
          </a:extLst>
        </xdr:cNvPr>
        <xdr:cNvCxnSpPr/>
      </xdr:nvCxnSpPr>
      <xdr:spPr>
        <a:xfrm>
          <a:off x="13783235" y="165847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123264</xdr:colOff>
      <xdr:row>13</xdr:row>
      <xdr:rowOff>22412</xdr:rowOff>
    </xdr:from>
    <xdr:to>
      <xdr:col>11</xdr:col>
      <xdr:colOff>123264</xdr:colOff>
      <xdr:row>13</xdr:row>
      <xdr:rowOff>228978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id="{1CDAF168-7D8B-4BDE-A774-A54C3E925F7B}"/>
            </a:ext>
          </a:extLst>
        </xdr:cNvPr>
        <xdr:cNvCxnSpPr/>
      </xdr:nvCxnSpPr>
      <xdr:spPr>
        <a:xfrm>
          <a:off x="7788088" y="3821206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5"/>
  <sheetViews>
    <sheetView showGridLines="0" tabSelected="1" zoomScale="85" zoomScaleNormal="85" workbookViewId="0">
      <selection activeCell="F22" sqref="F22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9.25" customWidth="1"/>
    <col min="21" max="21" width="9.875" customWidth="1"/>
  </cols>
  <sheetData>
    <row r="1" spans="2:25">
      <c r="V1" s="14"/>
    </row>
    <row r="2" spans="2:25" ht="14.25" thickBot="1">
      <c r="V2" s="14"/>
    </row>
    <row r="3" spans="2:25" ht="20.25">
      <c r="B3" s="47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2:25" ht="17.25" customHeight="1">
      <c r="B4" s="41" t="s">
        <v>36</v>
      </c>
      <c r="C4" s="36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7" t="s">
        <v>0</v>
      </c>
      <c r="S4" s="38"/>
      <c r="T4" s="38"/>
      <c r="U4" s="39"/>
    </row>
    <row r="5" spans="2:25" ht="36.6" customHeight="1">
      <c r="B5" s="32" t="s">
        <v>27</v>
      </c>
      <c r="C5" s="27" t="s">
        <v>26</v>
      </c>
      <c r="D5" s="40" t="s">
        <v>9</v>
      </c>
      <c r="E5" s="40" t="s">
        <v>19</v>
      </c>
      <c r="F5" s="40" t="s">
        <v>24</v>
      </c>
      <c r="G5" s="40" t="s">
        <v>21</v>
      </c>
      <c r="H5" s="40" t="s">
        <v>10</v>
      </c>
      <c r="I5" s="40" t="s">
        <v>11</v>
      </c>
      <c r="J5" s="40" t="s">
        <v>17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18</v>
      </c>
      <c r="Q5" s="40" t="s">
        <v>22</v>
      </c>
      <c r="R5" s="40" t="s">
        <v>23</v>
      </c>
      <c r="S5" s="24" t="s">
        <v>35</v>
      </c>
      <c r="T5" s="24" t="s">
        <v>34</v>
      </c>
      <c r="U5" s="30" t="s">
        <v>20</v>
      </c>
      <c r="Y5" s="15" t="s">
        <v>1</v>
      </c>
    </row>
    <row r="6" spans="2:25" ht="24.95" customHeight="1">
      <c r="B6" s="32" t="s">
        <v>28</v>
      </c>
      <c r="C6" s="28" t="s">
        <v>5</v>
      </c>
      <c r="D6" s="2">
        <v>4.79</v>
      </c>
      <c r="E6" s="3">
        <v>4.63</v>
      </c>
      <c r="F6" s="4">
        <v>3.82</v>
      </c>
      <c r="G6" s="4">
        <v>2.5299999999999998</v>
      </c>
      <c r="H6" s="4">
        <v>3.45</v>
      </c>
      <c r="I6" s="4">
        <v>4.7699999999999996</v>
      </c>
      <c r="J6" s="4">
        <v>4.57</v>
      </c>
      <c r="K6" s="4">
        <v>3.25</v>
      </c>
      <c r="L6" s="4">
        <v>3.26</v>
      </c>
      <c r="M6" s="4">
        <v>4.74</v>
      </c>
      <c r="N6" s="18">
        <v>4.32</v>
      </c>
      <c r="O6" s="8">
        <v>2.58</v>
      </c>
      <c r="P6" s="4">
        <v>4.53</v>
      </c>
      <c r="Q6" s="2">
        <v>2.65</v>
      </c>
      <c r="R6" s="4">
        <v>7.79</v>
      </c>
      <c r="S6" s="5">
        <f>AVERAGE(D6:R6)</f>
        <v>4.1100000000000003</v>
      </c>
      <c r="T6" s="5">
        <v>4.07</v>
      </c>
      <c r="U6" s="22">
        <f>(S6-T6)/T6</f>
        <v>9.7999999999999997E-3</v>
      </c>
    </row>
    <row r="7" spans="2:25" ht="24.95" customHeight="1">
      <c r="B7" s="32" t="s">
        <v>29</v>
      </c>
      <c r="C7" s="28" t="s">
        <v>2</v>
      </c>
      <c r="D7" s="29">
        <v>4.6900000000000004</v>
      </c>
      <c r="E7" s="1">
        <v>4.58</v>
      </c>
      <c r="F7" s="4">
        <v>3.63</v>
      </c>
      <c r="G7" s="4">
        <v>2.56</v>
      </c>
      <c r="H7" s="4">
        <v>3.58</v>
      </c>
      <c r="I7" s="4">
        <v>4.3499999999999996</v>
      </c>
      <c r="J7" s="4">
        <v>4.7300000000000004</v>
      </c>
      <c r="K7" s="4">
        <v>3.25</v>
      </c>
      <c r="L7" s="4">
        <v>3.27</v>
      </c>
      <c r="M7" s="4">
        <v>4.6900000000000004</v>
      </c>
      <c r="N7" s="1">
        <v>4.17</v>
      </c>
      <c r="O7" s="8">
        <v>2.4500000000000002</v>
      </c>
      <c r="P7" s="4">
        <v>4.26</v>
      </c>
      <c r="Q7" s="2">
        <v>2.83</v>
      </c>
      <c r="R7" s="4">
        <v>8.23</v>
      </c>
      <c r="S7" s="5">
        <f>AVERAGE(D7:R7)</f>
        <v>4.08</v>
      </c>
      <c r="T7" s="5">
        <v>4.09</v>
      </c>
      <c r="U7" s="22">
        <f>(S7-T7)/T7</f>
        <v>-2.3999999999999998E-3</v>
      </c>
    </row>
    <row r="8" spans="2:25" ht="24.95" customHeight="1">
      <c r="B8" s="32" t="s">
        <v>33</v>
      </c>
      <c r="C8" s="28" t="s">
        <v>4</v>
      </c>
      <c r="D8" s="29">
        <v>4.62</v>
      </c>
      <c r="E8" s="3">
        <v>4.88</v>
      </c>
      <c r="F8" s="4">
        <v>3.67</v>
      </c>
      <c r="G8" s="4">
        <v>2.5099999999999998</v>
      </c>
      <c r="H8" s="4">
        <v>3.35</v>
      </c>
      <c r="I8" s="4">
        <v>4.76</v>
      </c>
      <c r="J8" s="4">
        <v>4.42</v>
      </c>
      <c r="K8" s="4">
        <v>3.24</v>
      </c>
      <c r="L8" s="4">
        <v>3.3</v>
      </c>
      <c r="M8" s="4">
        <v>4.59</v>
      </c>
      <c r="N8" s="18">
        <v>4.62</v>
      </c>
      <c r="O8" s="8">
        <v>2.5099999999999998</v>
      </c>
      <c r="P8" s="4">
        <v>4.13</v>
      </c>
      <c r="Q8" s="2">
        <v>2.87</v>
      </c>
      <c r="R8" s="4">
        <v>7.79</v>
      </c>
      <c r="S8" s="5">
        <f>AVERAGE(D8:R8)</f>
        <v>4.08</v>
      </c>
      <c r="T8" s="5">
        <v>4.04</v>
      </c>
      <c r="U8" s="22">
        <f>(S8-T8)/T8</f>
        <v>9.9000000000000008E-3</v>
      </c>
    </row>
    <row r="9" spans="2:25" ht="24.95" customHeight="1">
      <c r="B9" s="32" t="s">
        <v>30</v>
      </c>
      <c r="C9" s="25" t="s">
        <v>6</v>
      </c>
      <c r="D9" s="2">
        <v>5</v>
      </c>
      <c r="E9" s="3">
        <v>5</v>
      </c>
      <c r="F9" s="4">
        <v>4</v>
      </c>
      <c r="G9" s="2">
        <v>2.6</v>
      </c>
      <c r="H9" s="4">
        <v>3.5</v>
      </c>
      <c r="I9" s="4">
        <v>4.5</v>
      </c>
      <c r="J9" s="4">
        <v>4</v>
      </c>
      <c r="K9" s="4">
        <v>3.5</v>
      </c>
      <c r="L9" s="4">
        <v>3</v>
      </c>
      <c r="M9" s="4">
        <v>4</v>
      </c>
      <c r="N9" s="8">
        <v>4</v>
      </c>
      <c r="O9" s="8">
        <v>2.5</v>
      </c>
      <c r="P9" s="4">
        <v>4.5</v>
      </c>
      <c r="Q9" s="2">
        <v>3</v>
      </c>
      <c r="R9" s="4">
        <v>8</v>
      </c>
      <c r="S9" s="5">
        <f>AVERAGE(D9:R9)</f>
        <v>4.07</v>
      </c>
      <c r="T9" s="5">
        <v>3.99</v>
      </c>
      <c r="U9" s="22">
        <f>(S9-T9)/T9</f>
        <v>2.01E-2</v>
      </c>
    </row>
    <row r="10" spans="2:25" ht="24.95" customHeight="1">
      <c r="B10" s="32" t="s">
        <v>31</v>
      </c>
      <c r="C10" s="28" t="s">
        <v>3</v>
      </c>
      <c r="D10" s="29">
        <v>4.7300000000000004</v>
      </c>
      <c r="E10" s="3">
        <v>4.5</v>
      </c>
      <c r="F10" s="4">
        <v>3.63</v>
      </c>
      <c r="G10" s="4">
        <v>2.5499999999999998</v>
      </c>
      <c r="H10" s="4">
        <v>3.57</v>
      </c>
      <c r="I10" s="4">
        <v>4.45</v>
      </c>
      <c r="J10" s="4">
        <v>4.55</v>
      </c>
      <c r="K10" s="4">
        <v>3.3</v>
      </c>
      <c r="L10" s="4">
        <v>3.26</v>
      </c>
      <c r="M10" s="4">
        <v>4.71</v>
      </c>
      <c r="N10" s="8">
        <v>4.3099999999999996</v>
      </c>
      <c r="O10" s="8">
        <v>2.73</v>
      </c>
      <c r="P10" s="4">
        <v>4.18</v>
      </c>
      <c r="Q10" s="2">
        <v>2.74</v>
      </c>
      <c r="R10" s="4">
        <v>7.7</v>
      </c>
      <c r="S10" s="5">
        <f>AVERAGE(D10:R10)</f>
        <v>4.0599999999999996</v>
      </c>
      <c r="T10" s="5">
        <v>4.07</v>
      </c>
      <c r="U10" s="22">
        <f>(S10-T10)/T10</f>
        <v>-2.5000000000000001E-3</v>
      </c>
    </row>
    <row r="11" spans="2:25" ht="24.95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X11" s="15"/>
    </row>
    <row r="12" spans="2:25" ht="24.95" customHeight="1">
      <c r="B12" s="42" t="s">
        <v>32</v>
      </c>
      <c r="C12" s="33">
        <v>44007</v>
      </c>
      <c r="D12" s="20">
        <f t="shared" ref="D12:R12" si="0">AVERAGE(D6:D10)</f>
        <v>4.7699999999999996</v>
      </c>
      <c r="E12" s="20">
        <f t="shared" si="0"/>
        <v>4.72</v>
      </c>
      <c r="F12" s="20">
        <f t="shared" si="0"/>
        <v>3.75</v>
      </c>
      <c r="G12" s="20">
        <f t="shared" si="0"/>
        <v>2.5499999999999998</v>
      </c>
      <c r="H12" s="20">
        <f t="shared" si="0"/>
        <v>3.49</v>
      </c>
      <c r="I12" s="20">
        <f t="shared" si="0"/>
        <v>4.57</v>
      </c>
      <c r="J12" s="20">
        <f t="shared" si="0"/>
        <v>4.45</v>
      </c>
      <c r="K12" s="20">
        <f t="shared" si="0"/>
        <v>3.31</v>
      </c>
      <c r="L12" s="20">
        <f t="shared" si="0"/>
        <v>3.22</v>
      </c>
      <c r="M12" s="20">
        <f t="shared" si="0"/>
        <v>4.55</v>
      </c>
      <c r="N12" s="20">
        <f t="shared" si="0"/>
        <v>4.28</v>
      </c>
      <c r="O12" s="20">
        <f t="shared" si="0"/>
        <v>2.5499999999999998</v>
      </c>
      <c r="P12" s="20">
        <f t="shared" si="0"/>
        <v>4.32</v>
      </c>
      <c r="Q12" s="20">
        <f t="shared" si="0"/>
        <v>2.82</v>
      </c>
      <c r="R12" s="20">
        <f t="shared" si="0"/>
        <v>7.9</v>
      </c>
      <c r="S12" s="20">
        <f>AVERAGE(D12:R12)</f>
        <v>4.08</v>
      </c>
      <c r="T12" s="21"/>
      <c r="U12" s="23"/>
      <c r="V12" s="16"/>
    </row>
    <row r="13" spans="2:25" ht="24.95" customHeight="1">
      <c r="B13" s="43"/>
      <c r="C13" s="33">
        <v>44006</v>
      </c>
      <c r="D13" s="20">
        <v>4.78</v>
      </c>
      <c r="E13" s="20">
        <v>4.6900000000000004</v>
      </c>
      <c r="F13" s="20">
        <v>3.64</v>
      </c>
      <c r="G13" s="20">
        <v>2.5299999999999998</v>
      </c>
      <c r="H13" s="20">
        <v>3.35</v>
      </c>
      <c r="I13" s="20">
        <v>4.46</v>
      </c>
      <c r="J13" s="20">
        <v>4.47</v>
      </c>
      <c r="K13" s="20">
        <v>3.29</v>
      </c>
      <c r="L13" s="20">
        <v>3.23</v>
      </c>
      <c r="M13" s="20">
        <v>4.5599999999999996</v>
      </c>
      <c r="N13" s="20">
        <v>4.3</v>
      </c>
      <c r="O13" s="20">
        <v>2.54</v>
      </c>
      <c r="P13" s="20">
        <v>4.29</v>
      </c>
      <c r="Q13" s="20">
        <v>2.79</v>
      </c>
      <c r="R13" s="20">
        <v>7.86</v>
      </c>
      <c r="S13" s="20">
        <v>4.05</v>
      </c>
      <c r="T13" s="26"/>
      <c r="U13" s="9"/>
      <c r="V13" s="16"/>
      <c r="W13" s="17" t="s">
        <v>8</v>
      </c>
    </row>
    <row r="14" spans="2:25" ht="21.95" customHeight="1" thickBot="1">
      <c r="B14" s="31"/>
      <c r="C14" s="10" t="s">
        <v>7</v>
      </c>
      <c r="D14" s="6">
        <f>(D12-D13)/D13</f>
        <v>-2.0999999999999999E-3</v>
      </c>
      <c r="E14" s="6">
        <f>(E12-E13)/E13</f>
        <v>6.4000000000000003E-3</v>
      </c>
      <c r="F14" s="6">
        <f t="shared" ref="F14:H14" si="1">(F12-F13)/F13</f>
        <v>3.0200000000000001E-2</v>
      </c>
      <c r="G14" s="6">
        <f t="shared" si="1"/>
        <v>7.9000000000000008E-3</v>
      </c>
      <c r="H14" s="6">
        <f t="shared" si="1"/>
        <v>4.1799999999999997E-2</v>
      </c>
      <c r="I14" s="6">
        <f t="shared" ref="I14:M14" si="2">(I12-I13)/I13</f>
        <v>2.47E-2</v>
      </c>
      <c r="J14" s="6">
        <f t="shared" si="2"/>
        <v>-4.4999999999999997E-3</v>
      </c>
      <c r="K14" s="6">
        <f t="shared" si="2"/>
        <v>6.1000000000000004E-3</v>
      </c>
      <c r="L14" s="6">
        <f t="shared" si="2"/>
        <v>-3.0999999999999999E-3</v>
      </c>
      <c r="M14" s="6">
        <f t="shared" si="2"/>
        <v>-2.2000000000000001E-3</v>
      </c>
      <c r="N14" s="6">
        <f t="shared" ref="N14:S14" si="3">(N12-N13)/N13</f>
        <v>-4.7000000000000002E-3</v>
      </c>
      <c r="O14" s="6">
        <f t="shared" si="3"/>
        <v>3.8999999999999998E-3</v>
      </c>
      <c r="P14" s="6">
        <f t="shared" si="3"/>
        <v>7.0000000000000001E-3</v>
      </c>
      <c r="Q14" s="6">
        <f t="shared" si="3"/>
        <v>1.0800000000000001E-2</v>
      </c>
      <c r="R14" s="6">
        <f t="shared" si="3"/>
        <v>5.1000000000000004E-3</v>
      </c>
      <c r="S14" s="6">
        <f t="shared" si="3"/>
        <v>7.4000000000000003E-3</v>
      </c>
      <c r="T14" s="10"/>
      <c r="U14" s="11"/>
    </row>
    <row r="15" spans="2:25" ht="14.25"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0"/>
      <c r="Q15" s="50"/>
      <c r="R15" s="12"/>
      <c r="S15" s="13"/>
      <c r="T15" s="13"/>
      <c r="U15" s="13"/>
    </row>
  </sheetData>
  <sortState xmlns:xlrd2="http://schemas.microsoft.com/office/spreadsheetml/2017/richdata2" ref="C6:U10">
    <sortCondition descending="1" ref="S6:S10"/>
  </sortState>
  <mergeCells count="4">
    <mergeCell ref="B12:B13"/>
    <mergeCell ref="B11:U11"/>
    <mergeCell ref="B3:U3"/>
    <mergeCell ref="P15:Q15"/>
  </mergeCells>
  <phoneticPr fontId="8" type="noConversion"/>
  <conditionalFormatting sqref="S12">
    <cfRule type="cellIs" dxfId="11" priority="159" operator="greaterThanOrEqual">
      <formula>#REF!</formula>
    </cfRule>
  </conditionalFormatting>
  <conditionalFormatting sqref="D12:R12">
    <cfRule type="cellIs" dxfId="10" priority="113" operator="greaterThanOrEqual">
      <formula>#REF!</formula>
    </cfRule>
  </conditionalFormatting>
  <conditionalFormatting sqref="D7:D9 G6:M10 O6:R10 E8:E10 D6:E6">
    <cfRule type="cellIs" dxfId="9" priority="22" operator="greaterThanOrEqual">
      <formula>#REF!</formula>
    </cfRule>
  </conditionalFormatting>
  <conditionalFormatting sqref="N8:N10 N6">
    <cfRule type="cellIs" dxfId="8" priority="21" operator="greaterThanOrEqual">
      <formula>#REF!</formula>
    </cfRule>
  </conditionalFormatting>
  <conditionalFormatting sqref="F7">
    <cfRule type="cellIs" dxfId="7" priority="20" operator="greaterThanOrEqual">
      <formula>#REF!</formula>
    </cfRule>
  </conditionalFormatting>
  <conditionalFormatting sqref="F10">
    <cfRule type="cellIs" dxfId="6" priority="18" operator="greaterThanOrEqual">
      <formula>#REF!</formula>
    </cfRule>
  </conditionalFormatting>
  <conditionalFormatting sqref="D10">
    <cfRule type="cellIs" dxfId="5" priority="13" operator="greaterThanOrEqual">
      <formula>#REF!</formula>
    </cfRule>
  </conditionalFormatting>
  <conditionalFormatting sqref="F6">
    <cfRule type="cellIs" dxfId="4" priority="11" operator="greaterThanOrEqual">
      <formula>#REF!</formula>
    </cfRule>
  </conditionalFormatting>
  <conditionalFormatting sqref="F8">
    <cfRule type="cellIs" dxfId="3" priority="6" operator="greaterThanOrEqual">
      <formula>#REF!</formula>
    </cfRule>
  </conditionalFormatting>
  <conditionalFormatting sqref="F9">
    <cfRule type="cellIs" dxfId="2" priority="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hua zhao</cp:lastModifiedBy>
  <cp:lastPrinted>2020-04-24T06:31:09Z</cp:lastPrinted>
  <dcterms:created xsi:type="dcterms:W3CDTF">2006-09-16T00:00:00Z</dcterms:created>
  <dcterms:modified xsi:type="dcterms:W3CDTF">2020-06-25T07:35:21Z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