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840"/>
  </bookViews>
  <sheets>
    <sheet name="Sheet1" sheetId="1" r:id="rId1"/>
  </sheets>
  <definedNames>
    <definedName name="_xlnm.Print_Area" localSheetId="0">Sheet1!$B$3:$P$23</definedName>
  </definedNames>
  <calcPr calcId="124519" fullPrecision="0"/>
</workbook>
</file>

<file path=xl/calcChain.xml><?xml version="1.0" encoding="utf-8"?>
<calcChain xmlns="http://schemas.openxmlformats.org/spreadsheetml/2006/main">
  <c r="M21" i="1"/>
  <c r="J21"/>
  <c r="I21"/>
  <c r="F21"/>
  <c r="E21"/>
  <c r="M19"/>
  <c r="L19"/>
  <c r="L21" s="1"/>
  <c r="K19"/>
  <c r="K21" s="1"/>
  <c r="J19"/>
  <c r="I19"/>
  <c r="H19"/>
  <c r="H21" s="1"/>
  <c r="G19"/>
  <c r="G21" s="1"/>
  <c r="F19"/>
  <c r="E19"/>
  <c r="D19"/>
  <c r="D21" s="1"/>
  <c r="N16"/>
  <c r="P16" s="1"/>
  <c r="N15"/>
  <c r="P15" s="1"/>
  <c r="N14"/>
  <c r="P14" s="1"/>
  <c r="N13"/>
  <c r="P13" s="1"/>
  <c r="N12"/>
  <c r="P12" s="1"/>
  <c r="N11"/>
  <c r="P11" s="1"/>
  <c r="N10"/>
  <c r="P10" s="1"/>
  <c r="N9"/>
  <c r="P9" s="1"/>
  <c r="N8"/>
  <c r="N19" s="1"/>
  <c r="N21" s="1"/>
  <c r="M7"/>
  <c r="L7"/>
  <c r="K7"/>
  <c r="J7"/>
  <c r="I7"/>
  <c r="H7"/>
  <c r="G7"/>
  <c r="F7"/>
  <c r="E7"/>
  <c r="D7"/>
  <c r="P8" l="1"/>
  <c r="N17"/>
  <c r="P17" s="1"/>
</calcChain>
</file>

<file path=xl/sharedStrings.xml><?xml version="1.0" encoding="utf-8"?>
<sst xmlns="http://schemas.openxmlformats.org/spreadsheetml/2006/main" count="44" uniqueCount="40">
  <si>
    <t xml:space="preserve">        海口市10种基本蔬菜品种各区（开发区）零售价格日报表</t>
  </si>
  <si>
    <t>监测日期：2019年10月19日</t>
  </si>
  <si>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</si>
  <si>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    </t>
  </si>
  <si>
    <r>
      <rPr>
        <sz val="11"/>
        <color rgb="FF000000"/>
        <rFont val="宋体"/>
        <family val="3"/>
        <charset val="134"/>
        <scheme val="minor"/>
      </rPr>
      <t xml:space="preserve">小白菜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</si>
  <si>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>上海青
（外</t>
    </r>
    <r>
      <rPr>
        <sz val="10"/>
        <color rgb="FF000000"/>
        <rFont val="宋体"/>
        <family val="3"/>
        <charset val="134"/>
        <scheme val="minor"/>
      </rPr>
      <t>地）</t>
    </r>
  </si>
  <si>
    <r>
      <rPr>
        <sz val="11"/>
        <color rgb="FF000000"/>
        <rFont val="宋体"/>
        <family val="3"/>
        <charset val="134"/>
        <scheme val="minor"/>
      </rPr>
      <t xml:space="preserve">地瓜叶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</si>
  <si>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 xml:space="preserve">空心菜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</si>
  <si>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 xml:space="preserve">圆白菜
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</si>
  <si>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 xml:space="preserve">菜心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</si>
  <si>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 xml:space="preserve">生菜
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</si>
  <si>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 xml:space="preserve">白萝卜
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</si>
  <si>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 xml:space="preserve">茄子  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</si>
  <si>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>土豆</t>
    </r>
    <r>
      <rPr>
        <sz val="10"/>
        <color rgb="FF000000"/>
        <rFont val="宋体"/>
        <family val="3"/>
        <charset val="134"/>
        <scheme val="minor"/>
      </rPr>
      <t>（岛外）</t>
    </r>
  </si>
  <si>
    <t>农贸市场蔬菜平均价格</t>
  </si>
  <si>
    <t xml:space="preserve"> </t>
  </si>
  <si>
    <t>5-10月目标价格</t>
  </si>
  <si>
    <t xml:space="preserve">10月19日均价
</t>
  </si>
  <si>
    <t xml:space="preserve">10月18日均价
</t>
  </si>
  <si>
    <t>涨跌
幅度</t>
  </si>
  <si>
    <t>目标价格130%</t>
  </si>
  <si>
    <t>秀英区</t>
  </si>
  <si>
    <t>秀英小街市场</t>
  </si>
  <si>
    <t>海玻农贸市场</t>
  </si>
  <si>
    <t>龙华区</t>
  </si>
  <si>
    <t>龙华市场</t>
  </si>
  <si>
    <t>新港农贸市场</t>
  </si>
  <si>
    <t>琼山区</t>
  </si>
  <si>
    <t>东门市场</t>
  </si>
  <si>
    <t>培龙市场</t>
  </si>
  <si>
    <t>美兰区</t>
  </si>
  <si>
    <t>龙舌坡市场</t>
  </si>
  <si>
    <t>建山里市场</t>
  </si>
  <si>
    <t>桂林洋开发区</t>
  </si>
  <si>
    <t>桂林洋农贸市场</t>
  </si>
  <si>
    <t>10种基本蔬菜品种平均价格</t>
  </si>
  <si>
    <t>10月19日均价</t>
  </si>
  <si>
    <t>10月18日均价</t>
  </si>
  <si>
    <t>涨跌幅度</t>
  </si>
  <si>
    <t>审核员：</t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</si>
</sst>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.00_ "/>
  </numFmts>
  <fonts count="1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60">
    <xf numFmtId="0" fontId="0" fillId="0" borderId="0" xfId="0"/>
    <xf numFmtId="0" fontId="1" fillId="0" borderId="0" xfId="2" applyFont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9" fontId="2" fillId="0" borderId="10" xfId="2" applyNumberFormat="1" applyBorder="1" applyAlignment="1">
      <alignment horizontal="center" vertical="center"/>
    </xf>
    <xf numFmtId="10" fontId="0" fillId="0" borderId="13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0" fontId="8" fillId="0" borderId="16" xfId="0" applyNumberFormat="1" applyFont="1" applyBorder="1" applyAlignment="1">
      <alignment horizontal="right" vertical="center"/>
    </xf>
    <xf numFmtId="178" fontId="0" fillId="0" borderId="2" xfId="0" applyNumberFormat="1" applyBorder="1" applyAlignment="1">
      <alignment horizontal="center" vertical="center"/>
    </xf>
    <xf numFmtId="179" fontId="0" fillId="0" borderId="10" xfId="0" applyNumberFormat="1" applyBorder="1"/>
    <xf numFmtId="9" fontId="0" fillId="0" borderId="20" xfId="1" applyFont="1" applyBorder="1" applyAlignment="1"/>
    <xf numFmtId="0" fontId="2" fillId="0" borderId="21" xfId="2" applyBorder="1" applyAlignment="1">
      <alignment vertical="center"/>
    </xf>
    <xf numFmtId="0" fontId="2" fillId="0" borderId="13" xfId="2" applyBorder="1" applyAlignment="1">
      <alignment horizontal="center" vertical="center"/>
    </xf>
    <xf numFmtId="0" fontId="2" fillId="0" borderId="22" xfId="2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/>
    <xf numFmtId="179" fontId="0" fillId="0" borderId="0" xfId="0" applyNumberFormat="1"/>
    <xf numFmtId="0" fontId="0" fillId="0" borderId="0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2" fillId="0" borderId="11" xfId="2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0" fontId="0" fillId="0" borderId="14" xfId="2" applyFont="1" applyBorder="1" applyAlignment="1">
      <alignment horizontal="left" vertical="center" wrapText="1"/>
    </xf>
    <xf numFmtId="0" fontId="2" fillId="0" borderId="15" xfId="2" applyBorder="1" applyAlignment="1">
      <alignment horizontal="left" vertical="center" wrapText="1"/>
    </xf>
    <xf numFmtId="0" fontId="2" fillId="0" borderId="23" xfId="2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2" fillId="0" borderId="0" xfId="2" applyBorder="1" applyAlignment="1">
      <alignment horizontal="left" vertical="center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12">
    <dxf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104587</xdr:colOff>
      <xdr:row>11</xdr:row>
      <xdr:rowOff>164353</xdr:rowOff>
    </xdr:from>
    <xdr:to>
      <xdr:col>15</xdr:col>
      <xdr:colOff>104587</xdr:colOff>
      <xdr:row>12</xdr:row>
      <xdr:rowOff>175558</xdr:rowOff>
    </xdr:to>
    <xdr:cxnSp macro="">
      <xdr:nvCxnSpPr>
        <xdr:cNvPr id="37" name="直接箭头连接符 36"/>
        <xdr:cNvCxnSpPr/>
      </xdr:nvCxnSpPr>
      <xdr:spPr>
        <a:xfrm>
          <a:off x="11477625" y="2661285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12700</xdr:colOff>
      <xdr:row>15</xdr:row>
      <xdr:rowOff>93345</xdr:rowOff>
    </xdr:from>
    <xdr:to>
      <xdr:col>15</xdr:col>
      <xdr:colOff>257175</xdr:colOff>
      <xdr:row>15</xdr:row>
      <xdr:rowOff>93345</xdr:rowOff>
    </xdr:to>
    <xdr:cxnSp macro="">
      <xdr:nvCxnSpPr>
        <xdr:cNvPr id="3" name="直接箭头连接符 2"/>
        <xdr:cNvCxnSpPr/>
      </xdr:nvCxnSpPr>
      <xdr:spPr>
        <a:xfrm>
          <a:off x="11386185" y="3276600"/>
          <a:ext cx="2444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100965</xdr:colOff>
      <xdr:row>14</xdr:row>
      <xdr:rowOff>14605</xdr:rowOff>
    </xdr:from>
    <xdr:to>
      <xdr:col>15</xdr:col>
      <xdr:colOff>100965</xdr:colOff>
      <xdr:row>15</xdr:row>
      <xdr:rowOff>25400</xdr:rowOff>
    </xdr:to>
    <xdr:cxnSp macro="">
      <xdr:nvCxnSpPr>
        <xdr:cNvPr id="25" name="直接箭头连接符 24"/>
        <xdr:cNvCxnSpPr/>
      </xdr:nvCxnSpPr>
      <xdr:spPr>
        <a:xfrm>
          <a:off x="11474450" y="3026410"/>
          <a:ext cx="0" cy="1822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97123</xdr:colOff>
      <xdr:row>7</xdr:row>
      <xdr:rowOff>0</xdr:rowOff>
    </xdr:from>
    <xdr:to>
      <xdr:col>15</xdr:col>
      <xdr:colOff>97123</xdr:colOff>
      <xdr:row>8</xdr:row>
      <xdr:rowOff>11205</xdr:rowOff>
    </xdr:to>
    <xdr:cxnSp macro="">
      <xdr:nvCxnSpPr>
        <xdr:cNvPr id="46" name="直接箭头连接符 45"/>
        <xdr:cNvCxnSpPr/>
      </xdr:nvCxnSpPr>
      <xdr:spPr>
        <a:xfrm>
          <a:off x="11470005" y="1811655"/>
          <a:ext cx="0" cy="1822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97123</xdr:colOff>
      <xdr:row>8</xdr:row>
      <xdr:rowOff>0</xdr:rowOff>
    </xdr:from>
    <xdr:to>
      <xdr:col>15</xdr:col>
      <xdr:colOff>97123</xdr:colOff>
      <xdr:row>9</xdr:row>
      <xdr:rowOff>11205</xdr:rowOff>
    </xdr:to>
    <xdr:cxnSp macro="">
      <xdr:nvCxnSpPr>
        <xdr:cNvPr id="47" name="直接箭头连接符 46"/>
        <xdr:cNvCxnSpPr/>
      </xdr:nvCxnSpPr>
      <xdr:spPr>
        <a:xfrm>
          <a:off x="11470005" y="1983105"/>
          <a:ext cx="0" cy="1822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111125</xdr:colOff>
      <xdr:row>20</xdr:row>
      <xdr:rowOff>97155</xdr:rowOff>
    </xdr:from>
    <xdr:to>
      <xdr:col>3</xdr:col>
      <xdr:colOff>111125</xdr:colOff>
      <xdr:row>20</xdr:row>
      <xdr:rowOff>276449</xdr:rowOff>
    </xdr:to>
    <xdr:cxnSp macro="">
      <xdr:nvCxnSpPr>
        <xdr:cNvPr id="52" name="直接箭头连接符 51"/>
        <xdr:cNvCxnSpPr/>
      </xdr:nvCxnSpPr>
      <xdr:spPr>
        <a:xfrm>
          <a:off x="3110230" y="4375785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</xdr:colOff>
      <xdr:row>20</xdr:row>
      <xdr:rowOff>141941</xdr:rowOff>
    </xdr:from>
    <xdr:to>
      <xdr:col>10</xdr:col>
      <xdr:colOff>246529</xdr:colOff>
      <xdr:row>20</xdr:row>
      <xdr:rowOff>146050</xdr:rowOff>
    </xdr:to>
    <xdr:cxnSp macro="">
      <xdr:nvCxnSpPr>
        <xdr:cNvPr id="59" name="直接箭头连接符 58"/>
        <xdr:cNvCxnSpPr/>
      </xdr:nvCxnSpPr>
      <xdr:spPr>
        <a:xfrm flipV="1">
          <a:off x="8140065" y="4420235"/>
          <a:ext cx="210185" cy="44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64994</xdr:colOff>
      <xdr:row>20</xdr:row>
      <xdr:rowOff>47812</xdr:rowOff>
    </xdr:from>
    <xdr:to>
      <xdr:col>11</xdr:col>
      <xdr:colOff>64994</xdr:colOff>
      <xdr:row>20</xdr:row>
      <xdr:rowOff>226882</xdr:rowOff>
    </xdr:to>
    <xdr:cxnSp macro="">
      <xdr:nvCxnSpPr>
        <xdr:cNvPr id="8" name="直接箭头连接符 7"/>
        <xdr:cNvCxnSpPr/>
      </xdr:nvCxnSpPr>
      <xdr:spPr>
        <a:xfrm>
          <a:off x="8854440" y="4326255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102345</xdr:colOff>
      <xdr:row>20</xdr:row>
      <xdr:rowOff>47813</xdr:rowOff>
    </xdr:from>
    <xdr:to>
      <xdr:col>13</xdr:col>
      <xdr:colOff>102345</xdr:colOff>
      <xdr:row>20</xdr:row>
      <xdr:rowOff>226883</xdr:rowOff>
    </xdr:to>
    <xdr:cxnSp macro="">
      <xdr:nvCxnSpPr>
        <xdr:cNvPr id="10" name="直接箭头连接符 9"/>
        <xdr:cNvCxnSpPr/>
      </xdr:nvCxnSpPr>
      <xdr:spPr>
        <a:xfrm>
          <a:off x="10215245" y="4326255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101600</xdr:colOff>
      <xdr:row>11</xdr:row>
      <xdr:rowOff>0</xdr:rowOff>
    </xdr:from>
    <xdr:to>
      <xdr:col>15</xdr:col>
      <xdr:colOff>101600</xdr:colOff>
      <xdr:row>12</xdr:row>
      <xdr:rowOff>10795</xdr:rowOff>
    </xdr:to>
    <xdr:cxnSp macro="">
      <xdr:nvCxnSpPr>
        <xdr:cNvPr id="13" name="直接箭头连接符 12"/>
        <xdr:cNvCxnSpPr/>
      </xdr:nvCxnSpPr>
      <xdr:spPr>
        <a:xfrm>
          <a:off x="11475085" y="2497455"/>
          <a:ext cx="0" cy="1822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101600</xdr:colOff>
      <xdr:row>16</xdr:row>
      <xdr:rowOff>0</xdr:rowOff>
    </xdr:from>
    <xdr:to>
      <xdr:col>15</xdr:col>
      <xdr:colOff>101600</xdr:colOff>
      <xdr:row>17</xdr:row>
      <xdr:rowOff>1270</xdr:rowOff>
    </xdr:to>
    <xdr:cxnSp macro="">
      <xdr:nvCxnSpPr>
        <xdr:cNvPr id="15" name="直接箭头连接符 14"/>
        <xdr:cNvCxnSpPr/>
      </xdr:nvCxnSpPr>
      <xdr:spPr>
        <a:xfrm>
          <a:off x="11475085" y="3354705"/>
          <a:ext cx="0" cy="1822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104587</xdr:colOff>
      <xdr:row>12</xdr:row>
      <xdr:rowOff>164353</xdr:rowOff>
    </xdr:from>
    <xdr:to>
      <xdr:col>15</xdr:col>
      <xdr:colOff>104587</xdr:colOff>
      <xdr:row>13</xdr:row>
      <xdr:rowOff>175558</xdr:rowOff>
    </xdr:to>
    <xdr:cxnSp macro="">
      <xdr:nvCxnSpPr>
        <xdr:cNvPr id="23" name="直接箭头连接符 22"/>
        <xdr:cNvCxnSpPr/>
      </xdr:nvCxnSpPr>
      <xdr:spPr>
        <a:xfrm>
          <a:off x="11477625" y="2832735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20</xdr:row>
      <xdr:rowOff>156883</xdr:rowOff>
    </xdr:from>
    <xdr:to>
      <xdr:col>7</xdr:col>
      <xdr:colOff>274918</xdr:colOff>
      <xdr:row>20</xdr:row>
      <xdr:rowOff>156883</xdr:rowOff>
    </xdr:to>
    <xdr:cxnSp macro="">
      <xdr:nvCxnSpPr>
        <xdr:cNvPr id="33" name="直接箭头连接符 32"/>
        <xdr:cNvCxnSpPr/>
      </xdr:nvCxnSpPr>
      <xdr:spPr>
        <a:xfrm>
          <a:off x="5930265" y="4435475"/>
          <a:ext cx="25209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657860</xdr:colOff>
      <xdr:row>20</xdr:row>
      <xdr:rowOff>141605</xdr:rowOff>
    </xdr:from>
    <xdr:to>
      <xdr:col>12</xdr:col>
      <xdr:colOff>240665</xdr:colOff>
      <xdr:row>20</xdr:row>
      <xdr:rowOff>146050</xdr:rowOff>
    </xdr:to>
    <xdr:cxnSp macro="">
      <xdr:nvCxnSpPr>
        <xdr:cNvPr id="38" name="直接箭头连接符 37"/>
        <xdr:cNvCxnSpPr/>
      </xdr:nvCxnSpPr>
      <xdr:spPr>
        <a:xfrm flipV="1">
          <a:off x="9447530" y="4420235"/>
          <a:ext cx="268605" cy="44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101600</xdr:colOff>
      <xdr:row>9</xdr:row>
      <xdr:rowOff>0</xdr:rowOff>
    </xdr:from>
    <xdr:to>
      <xdr:col>15</xdr:col>
      <xdr:colOff>101600</xdr:colOff>
      <xdr:row>10</xdr:row>
      <xdr:rowOff>10795</xdr:rowOff>
    </xdr:to>
    <xdr:cxnSp macro="">
      <xdr:nvCxnSpPr>
        <xdr:cNvPr id="2" name="直接箭头连接符 1"/>
        <xdr:cNvCxnSpPr/>
      </xdr:nvCxnSpPr>
      <xdr:spPr>
        <a:xfrm>
          <a:off x="11475085" y="2154555"/>
          <a:ext cx="0" cy="1822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101600</xdr:colOff>
      <xdr:row>10</xdr:row>
      <xdr:rowOff>0</xdr:rowOff>
    </xdr:from>
    <xdr:to>
      <xdr:col>15</xdr:col>
      <xdr:colOff>101600</xdr:colOff>
      <xdr:row>11</xdr:row>
      <xdr:rowOff>10795</xdr:rowOff>
    </xdr:to>
    <xdr:cxnSp macro="">
      <xdr:nvCxnSpPr>
        <xdr:cNvPr id="4" name="直接箭头连接符 3"/>
        <xdr:cNvCxnSpPr/>
      </xdr:nvCxnSpPr>
      <xdr:spPr>
        <a:xfrm>
          <a:off x="11475085" y="2326005"/>
          <a:ext cx="0" cy="1822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20</xdr:row>
      <xdr:rowOff>38100</xdr:rowOff>
    </xdr:from>
    <xdr:to>
      <xdr:col>4</xdr:col>
      <xdr:colOff>190500</xdr:colOff>
      <xdr:row>20</xdr:row>
      <xdr:rowOff>217170</xdr:rowOff>
    </xdr:to>
    <xdr:cxnSp macro="">
      <xdr:nvCxnSpPr>
        <xdr:cNvPr id="5" name="直接箭头连接符 4"/>
        <xdr:cNvCxnSpPr/>
      </xdr:nvCxnSpPr>
      <xdr:spPr>
        <a:xfrm>
          <a:off x="3833495" y="4316730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20</xdr:row>
      <xdr:rowOff>38100</xdr:rowOff>
    </xdr:from>
    <xdr:to>
      <xdr:col>5</xdr:col>
      <xdr:colOff>190500</xdr:colOff>
      <xdr:row>20</xdr:row>
      <xdr:rowOff>217170</xdr:rowOff>
    </xdr:to>
    <xdr:cxnSp macro="">
      <xdr:nvCxnSpPr>
        <xdr:cNvPr id="6" name="直接箭头连接符 5"/>
        <xdr:cNvCxnSpPr/>
      </xdr:nvCxnSpPr>
      <xdr:spPr>
        <a:xfrm>
          <a:off x="4588510" y="4316730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20</xdr:row>
      <xdr:rowOff>38100</xdr:rowOff>
    </xdr:from>
    <xdr:to>
      <xdr:col>6</xdr:col>
      <xdr:colOff>190500</xdr:colOff>
      <xdr:row>20</xdr:row>
      <xdr:rowOff>217170</xdr:rowOff>
    </xdr:to>
    <xdr:cxnSp macro="">
      <xdr:nvCxnSpPr>
        <xdr:cNvPr id="7" name="直接箭头连接符 6"/>
        <xdr:cNvCxnSpPr/>
      </xdr:nvCxnSpPr>
      <xdr:spPr>
        <a:xfrm>
          <a:off x="5343525" y="4316730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20</xdr:row>
      <xdr:rowOff>38100</xdr:rowOff>
    </xdr:from>
    <xdr:to>
      <xdr:col>8</xdr:col>
      <xdr:colOff>190500</xdr:colOff>
      <xdr:row>20</xdr:row>
      <xdr:rowOff>217170</xdr:rowOff>
    </xdr:to>
    <xdr:cxnSp macro="">
      <xdr:nvCxnSpPr>
        <xdr:cNvPr id="9" name="直接箭头连接符 8"/>
        <xdr:cNvCxnSpPr/>
      </xdr:nvCxnSpPr>
      <xdr:spPr>
        <a:xfrm>
          <a:off x="6853555" y="4316730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20</xdr:row>
      <xdr:rowOff>38100</xdr:rowOff>
    </xdr:from>
    <xdr:to>
      <xdr:col>9</xdr:col>
      <xdr:colOff>190500</xdr:colOff>
      <xdr:row>20</xdr:row>
      <xdr:rowOff>217170</xdr:rowOff>
    </xdr:to>
    <xdr:cxnSp macro="">
      <xdr:nvCxnSpPr>
        <xdr:cNvPr id="11" name="直接箭头连接符 10"/>
        <xdr:cNvCxnSpPr/>
      </xdr:nvCxnSpPr>
      <xdr:spPr>
        <a:xfrm>
          <a:off x="7539355" y="4316730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3"/>
  <sheetViews>
    <sheetView showGridLines="0" tabSelected="1" zoomScale="85" zoomScaleNormal="85" workbookViewId="0">
      <selection activeCell="E33" sqref="E33"/>
    </sheetView>
  </sheetViews>
  <sheetFormatPr defaultColWidth="9" defaultRowHeight="13.5"/>
  <cols>
    <col min="2" max="2" width="13.5" customWidth="1"/>
    <col min="3" max="3" width="16.875" customWidth="1"/>
    <col min="4" max="4" width="8.5" customWidth="1"/>
    <col min="5" max="8" width="9.875" customWidth="1"/>
    <col min="9" max="9" width="9" customWidth="1"/>
    <col min="10" max="10" width="9.875" customWidth="1"/>
    <col min="11" max="12" width="9" customWidth="1"/>
    <col min="13" max="13" width="8.375" customWidth="1"/>
    <col min="14" max="14" width="8.625" customWidth="1"/>
    <col min="15" max="15" width="7.875" customWidth="1"/>
    <col min="16" max="16" width="9.875" customWidth="1"/>
  </cols>
  <sheetData>
    <row r="1" spans="2:22">
      <c r="Q1" s="25"/>
    </row>
    <row r="2" spans="2:22">
      <c r="Q2" s="25"/>
    </row>
    <row r="3" spans="2:22" ht="20.2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22" ht="14.25" customHeight="1" thickBot="1">
      <c r="B4" s="54" t="s">
        <v>1</v>
      </c>
      <c r="C4" s="55"/>
      <c r="D4" s="55"/>
      <c r="E4" s="55"/>
      <c r="F4" s="1"/>
      <c r="G4" s="1"/>
      <c r="H4" s="1"/>
      <c r="I4" s="1"/>
      <c r="J4" s="1"/>
      <c r="K4" s="1"/>
      <c r="L4" s="1"/>
      <c r="M4" s="28" t="s">
        <v>2</v>
      </c>
      <c r="N4" s="29"/>
      <c r="O4" s="29"/>
      <c r="P4" s="29"/>
    </row>
    <row r="5" spans="2:22" ht="36.6" customHeight="1">
      <c r="B5" s="56" t="s">
        <v>3</v>
      </c>
      <c r="C5" s="57"/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58" t="s">
        <v>9</v>
      </c>
      <c r="J5" s="58" t="s">
        <v>10</v>
      </c>
      <c r="K5" s="58" t="s">
        <v>11</v>
      </c>
      <c r="L5" s="58" t="s">
        <v>12</v>
      </c>
      <c r="M5" s="58" t="s">
        <v>13</v>
      </c>
      <c r="N5" s="59" t="s">
        <v>14</v>
      </c>
      <c r="O5" s="38"/>
      <c r="P5" s="39"/>
      <c r="T5" s="26" t="s">
        <v>15</v>
      </c>
    </row>
    <row r="6" spans="2:22" ht="14.25" customHeight="1">
      <c r="B6" s="30" t="s">
        <v>16</v>
      </c>
      <c r="C6" s="31"/>
      <c r="D6" s="3">
        <v>4.1500000000000004</v>
      </c>
      <c r="E6" s="3">
        <v>3.42</v>
      </c>
      <c r="F6" s="3">
        <v>2.69</v>
      </c>
      <c r="G6" s="3">
        <v>3.03</v>
      </c>
      <c r="H6" s="3">
        <v>2.78</v>
      </c>
      <c r="I6" s="3">
        <v>4.2699999999999996</v>
      </c>
      <c r="J6" s="3">
        <v>3.94</v>
      </c>
      <c r="K6" s="3">
        <v>2.63</v>
      </c>
      <c r="L6" s="3">
        <v>3.12</v>
      </c>
      <c r="M6" s="13">
        <v>3.03</v>
      </c>
      <c r="N6" s="49" t="s">
        <v>17</v>
      </c>
      <c r="O6" s="49" t="s">
        <v>18</v>
      </c>
      <c r="P6" s="51" t="s">
        <v>19</v>
      </c>
    </row>
    <row r="7" spans="2:22" ht="29.45" customHeight="1">
      <c r="B7" s="32" t="s">
        <v>20</v>
      </c>
      <c r="C7" s="33"/>
      <c r="D7" s="4">
        <f>D6*130%</f>
        <v>5.4</v>
      </c>
      <c r="E7" s="4">
        <f>E6*130%</f>
        <v>4.45</v>
      </c>
      <c r="F7" s="4">
        <f t="shared" ref="F7:M7" si="0">F6*130%</f>
        <v>3.5</v>
      </c>
      <c r="G7" s="4">
        <f t="shared" si="0"/>
        <v>3.94</v>
      </c>
      <c r="H7" s="4">
        <f t="shared" si="0"/>
        <v>3.61</v>
      </c>
      <c r="I7" s="4">
        <f t="shared" si="0"/>
        <v>5.55</v>
      </c>
      <c r="J7" s="4">
        <f t="shared" si="0"/>
        <v>5.12</v>
      </c>
      <c r="K7" s="4">
        <f t="shared" si="0"/>
        <v>3.42</v>
      </c>
      <c r="L7" s="4">
        <f t="shared" si="0"/>
        <v>4.0599999999999996</v>
      </c>
      <c r="M7" s="4">
        <f t="shared" si="0"/>
        <v>3.94</v>
      </c>
      <c r="N7" s="50"/>
      <c r="O7" s="50"/>
      <c r="P7" s="52"/>
      <c r="T7" t="s">
        <v>15</v>
      </c>
    </row>
    <row r="8" spans="2:22">
      <c r="B8" s="47" t="s">
        <v>21</v>
      </c>
      <c r="C8" s="5" t="s">
        <v>22</v>
      </c>
      <c r="D8" s="6">
        <v>4</v>
      </c>
      <c r="E8" s="7">
        <v>4</v>
      </c>
      <c r="F8" s="6">
        <v>3</v>
      </c>
      <c r="G8" s="8">
        <v>3</v>
      </c>
      <c r="H8" s="8">
        <v>3</v>
      </c>
      <c r="I8" s="14">
        <v>4</v>
      </c>
      <c r="J8" s="14">
        <v>3.5</v>
      </c>
      <c r="K8" s="8">
        <v>2.5</v>
      </c>
      <c r="L8" s="6">
        <v>3.5</v>
      </c>
      <c r="M8" s="8">
        <v>3</v>
      </c>
      <c r="N8" s="15">
        <f>AVERAGE(D8:M8)</f>
        <v>3.35</v>
      </c>
      <c r="O8" s="15">
        <v>3.38</v>
      </c>
      <c r="P8" s="16">
        <f>(N8-O8)/O8</f>
        <v>-8.8999999999999999E-3</v>
      </c>
    </row>
    <row r="9" spans="2:22">
      <c r="B9" s="48"/>
      <c r="C9" s="5" t="s">
        <v>23</v>
      </c>
      <c r="D9" s="8">
        <v>3</v>
      </c>
      <c r="E9" s="7">
        <v>3.5</v>
      </c>
      <c r="F9" s="6">
        <v>2.5</v>
      </c>
      <c r="G9" s="8">
        <v>3</v>
      </c>
      <c r="H9" s="8">
        <v>2.5</v>
      </c>
      <c r="I9" s="8">
        <v>3</v>
      </c>
      <c r="J9" s="14">
        <v>3.5</v>
      </c>
      <c r="K9" s="8">
        <v>2.5</v>
      </c>
      <c r="L9" s="6">
        <v>3</v>
      </c>
      <c r="M9" s="8">
        <v>3</v>
      </c>
      <c r="N9" s="15">
        <f t="shared" ref="N9:N16" si="1">AVERAGE(D9:M9)</f>
        <v>2.95</v>
      </c>
      <c r="O9" s="15">
        <v>3</v>
      </c>
      <c r="P9" s="16">
        <f>(N9-O9)/O9</f>
        <v>-1.67E-2</v>
      </c>
    </row>
    <row r="10" spans="2:22">
      <c r="B10" s="47" t="s">
        <v>24</v>
      </c>
      <c r="C10" s="6" t="s">
        <v>25</v>
      </c>
      <c r="D10" s="6">
        <v>4</v>
      </c>
      <c r="E10" s="6">
        <v>3</v>
      </c>
      <c r="F10" s="8">
        <v>3</v>
      </c>
      <c r="G10" s="8">
        <v>3.5</v>
      </c>
      <c r="H10" s="8">
        <v>2.5</v>
      </c>
      <c r="I10" s="6">
        <v>4</v>
      </c>
      <c r="J10" s="14">
        <v>3.5</v>
      </c>
      <c r="K10" s="8">
        <v>2.5</v>
      </c>
      <c r="L10" s="6">
        <v>3.5</v>
      </c>
      <c r="M10" s="8">
        <v>3</v>
      </c>
      <c r="N10" s="17">
        <f t="shared" si="1"/>
        <v>3.25</v>
      </c>
      <c r="O10" s="17">
        <v>3.28</v>
      </c>
      <c r="P10" s="16">
        <f>(N10-O10)/O10</f>
        <v>-9.1000000000000004E-3</v>
      </c>
    </row>
    <row r="11" spans="2:22">
      <c r="B11" s="48"/>
      <c r="C11" s="6" t="s">
        <v>26</v>
      </c>
      <c r="D11" s="6">
        <v>4</v>
      </c>
      <c r="E11" s="6">
        <v>3.5</v>
      </c>
      <c r="F11" s="8">
        <v>3.33</v>
      </c>
      <c r="G11" s="8">
        <v>3.5</v>
      </c>
      <c r="H11" s="8">
        <v>2.5</v>
      </c>
      <c r="I11" s="6">
        <v>4</v>
      </c>
      <c r="J11" s="14">
        <v>3.5</v>
      </c>
      <c r="K11" s="8">
        <v>2.5</v>
      </c>
      <c r="L11" s="6">
        <v>3</v>
      </c>
      <c r="M11" s="8">
        <v>3</v>
      </c>
      <c r="N11" s="17">
        <f t="shared" si="1"/>
        <v>3.28</v>
      </c>
      <c r="O11" s="17">
        <v>3.3</v>
      </c>
      <c r="P11" s="16">
        <f>(N11-O11)/O11</f>
        <v>-6.1000000000000004E-3</v>
      </c>
    </row>
    <row r="12" spans="2:22">
      <c r="B12" s="47" t="s">
        <v>27</v>
      </c>
      <c r="C12" s="6" t="s">
        <v>28</v>
      </c>
      <c r="D12" s="6">
        <v>3</v>
      </c>
      <c r="E12" s="7">
        <v>3</v>
      </c>
      <c r="F12" s="8">
        <v>3</v>
      </c>
      <c r="G12" s="8">
        <v>3</v>
      </c>
      <c r="H12" s="8">
        <v>2</v>
      </c>
      <c r="I12" s="6">
        <v>3.5</v>
      </c>
      <c r="J12" s="14">
        <v>3</v>
      </c>
      <c r="K12" s="8">
        <v>2.5</v>
      </c>
      <c r="L12" s="6">
        <v>3</v>
      </c>
      <c r="M12" s="8">
        <v>3</v>
      </c>
      <c r="N12" s="17">
        <f t="shared" si="1"/>
        <v>2.9</v>
      </c>
      <c r="O12" s="17">
        <v>3.05</v>
      </c>
      <c r="P12" s="16">
        <f>(N12-O12)/O12</f>
        <v>-4.9200000000000001E-2</v>
      </c>
    </row>
    <row r="13" spans="2:22">
      <c r="B13" s="48"/>
      <c r="C13" s="6" t="s">
        <v>29</v>
      </c>
      <c r="D13" s="6">
        <v>4</v>
      </c>
      <c r="E13" s="7">
        <v>4</v>
      </c>
      <c r="F13" s="8">
        <v>3</v>
      </c>
      <c r="G13" s="8">
        <v>3</v>
      </c>
      <c r="H13" s="8">
        <v>3</v>
      </c>
      <c r="I13" s="6">
        <v>4</v>
      </c>
      <c r="J13" s="14">
        <v>3.5</v>
      </c>
      <c r="K13" s="8">
        <v>2.5</v>
      </c>
      <c r="L13" s="6">
        <v>3</v>
      </c>
      <c r="M13" s="8">
        <v>3</v>
      </c>
      <c r="N13" s="17">
        <f t="shared" si="1"/>
        <v>3.3</v>
      </c>
      <c r="O13" s="17">
        <v>3.35</v>
      </c>
      <c r="P13" s="16">
        <f t="shared" ref="P13:P17" si="2">(N13-O13)/O13</f>
        <v>-1.49E-2</v>
      </c>
      <c r="Q13" t="s">
        <v>15</v>
      </c>
      <c r="V13" t="s">
        <v>15</v>
      </c>
    </row>
    <row r="14" spans="2:22">
      <c r="B14" s="47" t="s">
        <v>30</v>
      </c>
      <c r="C14" s="5" t="s">
        <v>31</v>
      </c>
      <c r="D14" s="6">
        <v>4</v>
      </c>
      <c r="E14" s="7">
        <v>3.5</v>
      </c>
      <c r="F14" s="8">
        <v>3</v>
      </c>
      <c r="G14" s="8">
        <v>3</v>
      </c>
      <c r="H14" s="8">
        <v>2.5</v>
      </c>
      <c r="I14" s="6">
        <v>4</v>
      </c>
      <c r="J14" s="14">
        <v>3.5</v>
      </c>
      <c r="K14" s="8">
        <v>2.5</v>
      </c>
      <c r="L14" s="6">
        <v>3.5</v>
      </c>
      <c r="M14" s="8">
        <v>3</v>
      </c>
      <c r="N14" s="17">
        <f t="shared" si="1"/>
        <v>3.25</v>
      </c>
      <c r="O14" s="17">
        <v>3.3</v>
      </c>
      <c r="P14" s="16">
        <f t="shared" si="2"/>
        <v>-1.52E-2</v>
      </c>
    </row>
    <row r="15" spans="2:22">
      <c r="B15" s="48"/>
      <c r="C15" s="6" t="s">
        <v>32</v>
      </c>
      <c r="D15" s="6">
        <v>4</v>
      </c>
      <c r="E15" s="7">
        <v>3.5</v>
      </c>
      <c r="F15" s="8">
        <v>3</v>
      </c>
      <c r="G15" s="8">
        <v>3</v>
      </c>
      <c r="H15" s="8">
        <v>2.5</v>
      </c>
      <c r="I15" s="14">
        <v>4</v>
      </c>
      <c r="J15" s="14">
        <v>3.5</v>
      </c>
      <c r="K15" s="8">
        <v>2.5</v>
      </c>
      <c r="L15" s="6">
        <v>3.5</v>
      </c>
      <c r="M15" s="8">
        <v>3</v>
      </c>
      <c r="N15" s="17">
        <f t="shared" si="1"/>
        <v>3.25</v>
      </c>
      <c r="O15" s="17">
        <v>3.33</v>
      </c>
      <c r="P15" s="16">
        <f t="shared" si="2"/>
        <v>-2.4E-2</v>
      </c>
    </row>
    <row r="16" spans="2:22">
      <c r="B16" s="9" t="s">
        <v>33</v>
      </c>
      <c r="C16" s="6" t="s">
        <v>34</v>
      </c>
      <c r="D16" s="8">
        <v>3</v>
      </c>
      <c r="E16" s="7">
        <v>3</v>
      </c>
      <c r="F16" s="6">
        <v>2.5</v>
      </c>
      <c r="G16" s="6">
        <v>2.5</v>
      </c>
      <c r="H16" s="8">
        <v>2</v>
      </c>
      <c r="I16" s="14">
        <v>3</v>
      </c>
      <c r="J16" s="14">
        <v>3</v>
      </c>
      <c r="K16" s="8">
        <v>2.5</v>
      </c>
      <c r="L16" s="6">
        <v>2.5</v>
      </c>
      <c r="M16" s="8">
        <v>2.5</v>
      </c>
      <c r="N16" s="17">
        <f t="shared" si="1"/>
        <v>2.65</v>
      </c>
      <c r="O16" s="17">
        <v>2.65</v>
      </c>
      <c r="P16" s="16">
        <f t="shared" si="2"/>
        <v>0</v>
      </c>
    </row>
    <row r="17" spans="2:19" ht="14.25" thickBo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15">
        <f>AVERAGE(N8:N16)</f>
        <v>3.13</v>
      </c>
      <c r="O17" s="15">
        <v>3.18</v>
      </c>
      <c r="P17" s="16">
        <f t="shared" si="2"/>
        <v>-1.5699999999999999E-2</v>
      </c>
    </row>
    <row r="18" spans="2:19">
      <c r="B18" s="37" t="s">
        <v>35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S18" s="26"/>
    </row>
    <row r="19" spans="2:19" ht="22.5" customHeight="1">
      <c r="B19" s="40" t="s">
        <v>36</v>
      </c>
      <c r="C19" s="41"/>
      <c r="D19" s="10">
        <f t="shared" ref="D19:M19" si="3">AVERAGE(D8:D16)</f>
        <v>3.67</v>
      </c>
      <c r="E19" s="10">
        <f t="shared" si="3"/>
        <v>3.44</v>
      </c>
      <c r="F19" s="10">
        <f t="shared" si="3"/>
        <v>2.93</v>
      </c>
      <c r="G19" s="10">
        <f t="shared" si="3"/>
        <v>3.06</v>
      </c>
      <c r="H19" s="10">
        <f t="shared" si="3"/>
        <v>2.5</v>
      </c>
      <c r="I19" s="10">
        <f t="shared" si="3"/>
        <v>3.72</v>
      </c>
      <c r="J19" s="10">
        <f t="shared" si="3"/>
        <v>3.39</v>
      </c>
      <c r="K19" s="10">
        <f t="shared" si="3"/>
        <v>2.5</v>
      </c>
      <c r="L19" s="10">
        <f t="shared" si="3"/>
        <v>3.17</v>
      </c>
      <c r="M19" s="10">
        <f t="shared" si="3"/>
        <v>2.94</v>
      </c>
      <c r="N19" s="10">
        <f t="shared" ref="N19" si="4">AVERAGE(N8:N16)</f>
        <v>3.13</v>
      </c>
      <c r="O19" s="18"/>
      <c r="P19" s="19"/>
      <c r="Q19" s="27"/>
    </row>
    <row r="20" spans="2:19" ht="22.5" customHeight="1">
      <c r="B20" s="40" t="s">
        <v>37</v>
      </c>
      <c r="C20" s="41"/>
      <c r="D20" s="10">
        <v>3.72</v>
      </c>
      <c r="E20" s="10">
        <v>3.5</v>
      </c>
      <c r="F20" s="10">
        <v>2.96</v>
      </c>
      <c r="G20" s="10">
        <v>3.15</v>
      </c>
      <c r="H20" s="10">
        <v>2.5</v>
      </c>
      <c r="I20" s="10">
        <v>3.87</v>
      </c>
      <c r="J20" s="10">
        <v>3.43</v>
      </c>
      <c r="K20" s="10">
        <v>2.5</v>
      </c>
      <c r="L20" s="10">
        <v>3.26</v>
      </c>
      <c r="M20" s="10">
        <v>2.94</v>
      </c>
      <c r="N20" s="10">
        <v>3.18</v>
      </c>
      <c r="O20" s="2"/>
      <c r="P20" s="20"/>
      <c r="Q20" s="27"/>
    </row>
    <row r="21" spans="2:19" ht="21.95" customHeight="1" thickBot="1">
      <c r="B21" s="42" t="s">
        <v>38</v>
      </c>
      <c r="C21" s="43"/>
      <c r="D21" s="11">
        <f t="shared" ref="D21:I21" si="5">(D19-D20)/D20</f>
        <v>-1.34E-2</v>
      </c>
      <c r="E21" s="11">
        <f>(E19-E20)/E20</f>
        <v>-1.7100000000000001E-2</v>
      </c>
      <c r="F21" s="11">
        <f t="shared" si="5"/>
        <v>-1.01E-2</v>
      </c>
      <c r="G21" s="11">
        <f t="shared" si="5"/>
        <v>-2.86E-2</v>
      </c>
      <c r="H21" s="11">
        <f t="shared" si="5"/>
        <v>0</v>
      </c>
      <c r="I21" s="11">
        <f t="shared" si="5"/>
        <v>-3.8800000000000001E-2</v>
      </c>
      <c r="J21" s="11">
        <f t="shared" ref="J21:N21" si="6">(J19-J20)/J20</f>
        <v>-1.17E-2</v>
      </c>
      <c r="K21" s="11">
        <f t="shared" si="6"/>
        <v>0</v>
      </c>
      <c r="L21" s="11">
        <f t="shared" si="6"/>
        <v>-2.76E-2</v>
      </c>
      <c r="M21" s="11">
        <f t="shared" si="6"/>
        <v>0</v>
      </c>
      <c r="N21" s="11">
        <f t="shared" si="6"/>
        <v>-1.5699999999999999E-2</v>
      </c>
      <c r="O21" s="21"/>
      <c r="P21" s="22"/>
    </row>
    <row r="22" spans="2:19" ht="38.1" customHeight="1" thickBo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R22" t="s">
        <v>15</v>
      </c>
    </row>
    <row r="23" spans="2:19" ht="14.25">
      <c r="B23" s="29"/>
      <c r="C23" s="29" t="s">
        <v>39</v>
      </c>
      <c r="D23" s="12"/>
      <c r="E23" s="12"/>
      <c r="F23" s="12"/>
      <c r="G23" s="12"/>
      <c r="H23" s="12"/>
      <c r="I23" s="12"/>
      <c r="J23" s="12"/>
      <c r="K23" s="29"/>
      <c r="L23" s="29"/>
      <c r="M23" s="23"/>
      <c r="N23" s="24"/>
      <c r="O23" s="24"/>
      <c r="P23" s="24"/>
    </row>
  </sheetData>
  <sortState ref="B8:P16">
    <sortCondition descending="1" ref="N8:N16"/>
  </sortState>
  <mergeCells count="22">
    <mergeCell ref="B20:C20"/>
    <mergeCell ref="B21:C21"/>
    <mergeCell ref="B22:P22"/>
    <mergeCell ref="B23:C23"/>
    <mergeCell ref="K23:L23"/>
    <mergeCell ref="B6:C6"/>
    <mergeCell ref="B7:C7"/>
    <mergeCell ref="B17:M17"/>
    <mergeCell ref="B18:P18"/>
    <mergeCell ref="B19:C19"/>
    <mergeCell ref="B8:B9"/>
    <mergeCell ref="B10:B11"/>
    <mergeCell ref="B12:B13"/>
    <mergeCell ref="B14:B15"/>
    <mergeCell ref="N6:N7"/>
    <mergeCell ref="O6:O7"/>
    <mergeCell ref="P6:P7"/>
    <mergeCell ref="B3:P3"/>
    <mergeCell ref="B4:E4"/>
    <mergeCell ref="M4:P4"/>
    <mergeCell ref="B5:C5"/>
    <mergeCell ref="N5:P5"/>
  </mergeCells>
  <phoneticPr fontId="12" type="noConversion"/>
  <conditionalFormatting sqref="I10 I12:I14 D8:D15">
    <cfRule type="cellIs" dxfId="11" priority="4" operator="greaterThanOrEqual">
      <formula>$D$7</formula>
    </cfRule>
  </conditionalFormatting>
  <conditionalFormatting sqref="D16 I8:I9 I11 I15:I16">
    <cfRule type="cellIs" dxfId="10" priority="17" operator="greaterThanOrEqual">
      <formula>$I$7</formula>
    </cfRule>
  </conditionalFormatting>
  <conditionalFormatting sqref="G16 F8:F16">
    <cfRule type="cellIs" dxfId="9" priority="15" operator="greaterThanOrEqual">
      <formula>$F$7</formula>
    </cfRule>
  </conditionalFormatting>
  <conditionalFormatting sqref="H8:H16">
    <cfRule type="cellIs" dxfId="8" priority="1" operator="greaterThanOrEqual">
      <formula>$H$7</formula>
    </cfRule>
  </conditionalFormatting>
  <conditionalFormatting sqref="E8:E16">
    <cfRule type="cellIs" dxfId="7" priority="50" operator="greaterThanOrEqual">
      <formula>$E$7</formula>
    </cfRule>
  </conditionalFormatting>
  <conditionalFormatting sqref="G8:G15">
    <cfRule type="cellIs" dxfId="6" priority="48" operator="greaterThanOrEqual">
      <formula>$G$7</formula>
    </cfRule>
  </conditionalFormatting>
  <conditionalFormatting sqref="I19:I20">
    <cfRule type="cellIs" dxfId="5" priority="10" operator="greaterThanOrEqual">
      <formula>$I$7</formula>
    </cfRule>
  </conditionalFormatting>
  <conditionalFormatting sqref="J8:J16">
    <cfRule type="cellIs" dxfId="4" priority="40" operator="greaterThanOrEqual">
      <formula>$J$7</formula>
    </cfRule>
  </conditionalFormatting>
  <conditionalFormatting sqref="K8:K16">
    <cfRule type="cellIs" dxfId="3" priority="41" operator="greaterThanOrEqual">
      <formula>$K$7</formula>
    </cfRule>
  </conditionalFormatting>
  <conditionalFormatting sqref="L8:L16">
    <cfRule type="cellIs" dxfId="2" priority="43" operator="greaterThanOrEqual">
      <formula>$L$7</formula>
    </cfRule>
  </conditionalFormatting>
  <conditionalFormatting sqref="M8:M16">
    <cfRule type="cellIs" dxfId="1" priority="42" operator="greaterThanOrEqual">
      <formula>$M$7</formula>
    </cfRule>
  </conditionalFormatting>
  <conditionalFormatting sqref="D19:H20 J19:N20">
    <cfRule type="cellIs" dxfId="0" priority="34" operator="greaterThanOrEqual">
      <formula>$D$7</formula>
    </cfRule>
  </conditionalFormatting>
  <pageMargins left="0.26" right="0.17" top="0.74803149606299202" bottom="0.74803149606299202" header="0.31496062992126" footer="0.31496062992126"/>
  <pageSetup paperSize="9"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2019-10-19T08:05:28Z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