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011\物价局监测\"/>
    </mc:Choice>
  </mc:AlternateContent>
  <bookViews>
    <workbookView xWindow="-120" yWindow="-120" windowWidth="29040" windowHeight="15840"/>
  </bookViews>
  <sheets>
    <sheet name="Sheet1" sheetId="1" r:id="rId1"/>
  </sheets>
  <definedNames>
    <definedName name="_xlnm.Print_Area" localSheetId="0">Sheet1!$B$3:$P$23</definedName>
  </definedNames>
  <calcPr calcId="152511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9" i="1" l="1"/>
  <c r="M21" i="1" s="1"/>
  <c r="L19" i="1"/>
  <c r="L21" i="1" s="1"/>
  <c r="K19" i="1"/>
  <c r="K21" i="1" s="1"/>
  <c r="J19" i="1"/>
  <c r="J21" i="1" s="1"/>
  <c r="I19" i="1"/>
  <c r="I21" i="1" s="1"/>
  <c r="H19" i="1"/>
  <c r="H21" i="1" s="1"/>
  <c r="G19" i="1"/>
  <c r="G21" i="1" s="1"/>
  <c r="F19" i="1"/>
  <c r="F21" i="1" s="1"/>
  <c r="E19" i="1"/>
  <c r="E21" i="1" s="1"/>
  <c r="D19" i="1"/>
  <c r="D21" i="1" s="1"/>
  <c r="N16" i="1"/>
  <c r="P16" i="1" s="1"/>
  <c r="N15" i="1"/>
  <c r="P15" i="1" s="1"/>
  <c r="N14" i="1"/>
  <c r="P14" i="1" s="1"/>
  <c r="N13" i="1"/>
  <c r="P13" i="1" s="1"/>
  <c r="N12" i="1"/>
  <c r="P12" i="1" s="1"/>
  <c r="N11" i="1"/>
  <c r="P11" i="1" s="1"/>
  <c r="N10" i="1"/>
  <c r="P10" i="1" s="1"/>
  <c r="N9" i="1"/>
  <c r="P9" i="1" s="1"/>
  <c r="N8" i="1"/>
  <c r="P8" i="1" s="1"/>
  <c r="M7" i="1"/>
  <c r="L7" i="1"/>
  <c r="L29" i="1" s="1"/>
  <c r="K7" i="1"/>
  <c r="J7" i="1"/>
  <c r="I7" i="1"/>
  <c r="I32" i="1" s="1"/>
  <c r="H7" i="1"/>
  <c r="H27" i="1" s="1"/>
  <c r="G7" i="1"/>
  <c r="G27" i="1" s="1"/>
  <c r="F7" i="1"/>
  <c r="F30" i="1" s="1"/>
  <c r="E7" i="1"/>
  <c r="E31" i="1" s="1"/>
  <c r="D7" i="1"/>
  <c r="D32" i="1" s="1"/>
  <c r="F26" i="1" l="1"/>
  <c r="I27" i="1"/>
  <c r="I24" i="1"/>
  <c r="D27" i="1"/>
  <c r="F28" i="1"/>
  <c r="I30" i="1"/>
  <c r="F25" i="1"/>
  <c r="E27" i="1"/>
  <c r="E29" i="1"/>
  <c r="F31" i="1"/>
  <c r="E26" i="1"/>
  <c r="F29" i="1"/>
  <c r="E32" i="1"/>
  <c r="N19" i="1"/>
  <c r="N21" i="1" s="1"/>
  <c r="G30" i="1"/>
  <c r="D24" i="1"/>
  <c r="G31" i="1"/>
  <c r="F32" i="1"/>
  <c r="E24" i="1"/>
  <c r="D25" i="1"/>
  <c r="I25" i="1"/>
  <c r="G26" i="1"/>
  <c r="F27" i="1"/>
  <c r="D28" i="1"/>
  <c r="I28" i="1"/>
  <c r="G29" i="1"/>
  <c r="E30" i="1"/>
  <c r="D31" i="1"/>
  <c r="I31" i="1"/>
  <c r="G32" i="1"/>
  <c r="G24" i="1"/>
  <c r="N17" i="1"/>
  <c r="P17" i="1" s="1"/>
  <c r="G25" i="1"/>
  <c r="G28" i="1"/>
  <c r="D30" i="1"/>
  <c r="F24" i="1"/>
  <c r="E25" i="1"/>
  <c r="D26" i="1"/>
  <c r="I26" i="1"/>
  <c r="E28" i="1"/>
  <c r="D29" i="1"/>
  <c r="I29" i="1"/>
</calcChain>
</file>

<file path=xl/sharedStrings.xml><?xml version="1.0" encoding="utf-8"?>
<sst xmlns="http://schemas.openxmlformats.org/spreadsheetml/2006/main" count="45" uniqueCount="41">
  <si>
    <t xml:space="preserve">        海口市10种基本蔬菜品种各区（开发区）零售价格日报表</t>
  </si>
  <si>
    <r>
      <rPr>
        <sz val="11"/>
        <color theme="1"/>
        <rFont val="宋体"/>
        <family val="3"/>
        <charset val="134"/>
        <scheme val="minor"/>
      </rPr>
      <t xml:space="preserve"> </t>
    </r>
    <r>
      <rPr>
        <sz val="11"/>
        <color theme="1"/>
        <rFont val="宋体"/>
        <family val="3"/>
        <charset val="134"/>
        <scheme val="minor"/>
      </rPr>
      <t xml:space="preserve">                </t>
    </r>
    <r>
      <rPr>
        <sz val="11"/>
        <color theme="1"/>
        <rFont val="宋体"/>
        <family val="3"/>
        <charset val="134"/>
        <scheme val="minor"/>
      </rPr>
      <t>单位：元/斤</t>
    </r>
  </si>
  <si>
    <t xml:space="preserve">     </t>
  </si>
  <si>
    <r>
      <rPr>
        <sz val="11"/>
        <color rgb="FF000000"/>
        <rFont val="宋体"/>
        <family val="3"/>
        <charset val="134"/>
        <scheme val="minor"/>
      </rPr>
      <t xml:space="preserve">小白菜
</t>
    </r>
    <r>
      <rPr>
        <sz val="10"/>
        <color rgb="FF000000"/>
        <rFont val="宋体"/>
        <family val="3"/>
        <charset val="134"/>
        <scheme val="minor"/>
      </rPr>
      <t>（本地）</t>
    </r>
  </si>
  <si>
    <r>
      <rPr>
        <sz val="11"/>
        <color rgb="FF000000"/>
        <rFont val="宋体"/>
        <family val="3"/>
        <charset val="134"/>
        <scheme val="minor"/>
      </rPr>
      <t>上海青
（外</t>
    </r>
    <r>
      <rPr>
        <sz val="10"/>
        <color rgb="FF000000"/>
        <rFont val="宋体"/>
        <family val="3"/>
        <charset val="134"/>
        <scheme val="minor"/>
      </rPr>
      <t>地）</t>
    </r>
  </si>
  <si>
    <r>
      <rPr>
        <sz val="11"/>
        <color rgb="FF000000"/>
        <rFont val="宋体"/>
        <family val="3"/>
        <charset val="134"/>
        <scheme val="minor"/>
      </rPr>
      <t xml:space="preserve">地瓜叶
</t>
    </r>
    <r>
      <rPr>
        <sz val="10"/>
        <color rgb="FF000000"/>
        <rFont val="宋体"/>
        <family val="3"/>
        <charset val="134"/>
        <scheme val="minor"/>
      </rPr>
      <t>（本地）</t>
    </r>
  </si>
  <si>
    <r>
      <rPr>
        <sz val="11"/>
        <color rgb="FF000000"/>
        <rFont val="宋体"/>
        <family val="3"/>
        <charset val="134"/>
        <scheme val="minor"/>
      </rPr>
      <t xml:space="preserve">空心菜
</t>
    </r>
    <r>
      <rPr>
        <sz val="10"/>
        <color rgb="FF000000"/>
        <rFont val="宋体"/>
        <family val="3"/>
        <charset val="134"/>
        <scheme val="minor"/>
      </rPr>
      <t>（本地）</t>
    </r>
  </si>
  <si>
    <r>
      <rPr>
        <sz val="11"/>
        <color rgb="FF000000"/>
        <rFont val="宋体"/>
        <family val="3"/>
        <charset val="134"/>
        <scheme val="minor"/>
      </rPr>
      <t xml:space="preserve">圆白菜
</t>
    </r>
    <r>
      <rPr>
        <sz val="10"/>
        <color rgb="FF000000"/>
        <rFont val="宋体"/>
        <family val="3"/>
        <charset val="134"/>
        <scheme val="minor"/>
      </rPr>
      <t>（岛外）</t>
    </r>
  </si>
  <si>
    <r>
      <rPr>
        <sz val="11"/>
        <color rgb="FF000000"/>
        <rFont val="宋体"/>
        <family val="3"/>
        <charset val="134"/>
        <scheme val="minor"/>
      </rPr>
      <t xml:space="preserve">菜心
</t>
    </r>
    <r>
      <rPr>
        <sz val="10"/>
        <color rgb="FF000000"/>
        <rFont val="宋体"/>
        <family val="3"/>
        <charset val="134"/>
        <scheme val="minor"/>
      </rPr>
      <t>（本地）</t>
    </r>
  </si>
  <si>
    <r>
      <rPr>
        <sz val="11"/>
        <color rgb="FF000000"/>
        <rFont val="宋体"/>
        <family val="3"/>
        <charset val="134"/>
        <scheme val="minor"/>
      </rPr>
      <t xml:space="preserve">生菜
</t>
    </r>
    <r>
      <rPr>
        <sz val="10"/>
        <color rgb="FF000000"/>
        <rFont val="宋体"/>
        <family val="3"/>
        <charset val="134"/>
        <scheme val="minor"/>
      </rPr>
      <t>（岛外）</t>
    </r>
  </si>
  <si>
    <r>
      <rPr>
        <sz val="11"/>
        <color rgb="FF000000"/>
        <rFont val="宋体"/>
        <family val="3"/>
        <charset val="134"/>
        <scheme val="minor"/>
      </rPr>
      <t xml:space="preserve">白萝卜
</t>
    </r>
    <r>
      <rPr>
        <sz val="10"/>
        <color rgb="FF000000"/>
        <rFont val="宋体"/>
        <family val="3"/>
        <charset val="134"/>
        <scheme val="minor"/>
      </rPr>
      <t>（岛外）</t>
    </r>
  </si>
  <si>
    <r>
      <rPr>
        <sz val="11"/>
        <color rgb="FF000000"/>
        <rFont val="宋体"/>
        <family val="3"/>
        <charset val="134"/>
        <scheme val="minor"/>
      </rPr>
      <t xml:space="preserve">茄子  </t>
    </r>
    <r>
      <rPr>
        <sz val="10"/>
        <color rgb="FF000000"/>
        <rFont val="宋体"/>
        <family val="3"/>
        <charset val="134"/>
        <scheme val="minor"/>
      </rPr>
      <t>（岛外）</t>
    </r>
  </si>
  <si>
    <r>
      <rPr>
        <sz val="11"/>
        <color rgb="FF000000"/>
        <rFont val="宋体"/>
        <family val="3"/>
        <charset val="134"/>
        <scheme val="minor"/>
      </rPr>
      <t>土豆</t>
    </r>
    <r>
      <rPr>
        <sz val="10"/>
        <color rgb="FF000000"/>
        <rFont val="宋体"/>
        <family val="3"/>
        <charset val="134"/>
        <scheme val="minor"/>
      </rPr>
      <t>（岛外）</t>
    </r>
  </si>
  <si>
    <t>农贸市场蔬菜平均价格</t>
  </si>
  <si>
    <t>5-10月目标价格</t>
  </si>
  <si>
    <t>涨跌
幅度</t>
  </si>
  <si>
    <t>目标价格130%</t>
  </si>
  <si>
    <t xml:space="preserve"> </t>
  </si>
  <si>
    <t>秀英区</t>
  </si>
  <si>
    <t>秀英小街市场</t>
  </si>
  <si>
    <t>海玻农贸市场</t>
  </si>
  <si>
    <t>龙华区</t>
  </si>
  <si>
    <t>龙华市场</t>
  </si>
  <si>
    <t>新港农贸市场</t>
  </si>
  <si>
    <t>琼山区</t>
  </si>
  <si>
    <t>东门市场</t>
  </si>
  <si>
    <t>培龙市场</t>
  </si>
  <si>
    <t>美兰区</t>
  </si>
  <si>
    <t>龙舌坡市场</t>
  </si>
  <si>
    <t>建山里市场</t>
  </si>
  <si>
    <t>桂林洋开发区</t>
  </si>
  <si>
    <t>桂林洋农贸市场</t>
  </si>
  <si>
    <t>10种基本蔬菜品种平均价格</t>
  </si>
  <si>
    <t>涨跌幅度</t>
  </si>
  <si>
    <t>备注：监测数据高于目标价格130%的数据将用黄色标记。</t>
  </si>
  <si>
    <t>审核员：</t>
  </si>
  <si>
    <t xml:space="preserve">10月9日均价
</t>
    <phoneticPr fontId="10" type="noConversion"/>
  </si>
  <si>
    <t xml:space="preserve">10月10日均价
</t>
    <phoneticPr fontId="10" type="noConversion"/>
  </si>
  <si>
    <t>10月10日均价</t>
    <phoneticPr fontId="10" type="noConversion"/>
  </si>
  <si>
    <t>10月9日均价</t>
    <phoneticPr fontId="10" type="noConversion"/>
  </si>
  <si>
    <t>监测日期：2019年10月10日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</si>
</sst>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.00_ "/>
  </numFmts>
  <fonts count="11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2"/>
      <color theme="1"/>
      <name val="仿宋_GB2312"/>
      <charset val="134"/>
    </font>
    <font>
      <b/>
      <sz val="11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11"/>
      <color theme="1"/>
      <name val="仿宋_GB2312"/>
      <charset val="134"/>
    </font>
    <font>
      <sz val="10"/>
      <color rgb="FF000000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>
      <alignment vertical="center"/>
    </xf>
    <xf numFmtId="0" fontId="2" fillId="0" borderId="0"/>
  </cellStyleXfs>
  <cellXfs count="66">
    <xf numFmtId="0" fontId="0" fillId="0" borderId="0" xfId="0"/>
    <xf numFmtId="0" fontId="1" fillId="0" borderId="0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 wrapText="1"/>
    </xf>
    <xf numFmtId="0" fontId="2" fillId="0" borderId="6" xfId="2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7" fontId="5" fillId="0" borderId="8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177" fontId="2" fillId="0" borderId="14" xfId="2" applyNumberFormat="1" applyBorder="1" applyAlignment="1">
      <alignment horizontal="center" vertical="center"/>
    </xf>
    <xf numFmtId="10" fontId="0" fillId="0" borderId="17" xfId="2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10" fontId="0" fillId="0" borderId="0" xfId="0" applyNumberFormat="1"/>
    <xf numFmtId="177" fontId="5" fillId="0" borderId="6" xfId="0" applyNumberFormat="1" applyFont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0" fontId="8" fillId="0" borderId="25" xfId="0" applyNumberFormat="1" applyFont="1" applyBorder="1" applyAlignment="1">
      <alignment horizontal="right" vertical="center"/>
    </xf>
    <xf numFmtId="176" fontId="0" fillId="0" borderId="6" xfId="0" applyNumberFormat="1" applyBorder="1" applyAlignment="1">
      <alignment horizontal="center" vertical="center"/>
    </xf>
    <xf numFmtId="177" fontId="0" fillId="0" borderId="14" xfId="0" applyNumberFormat="1" applyBorder="1"/>
    <xf numFmtId="9" fontId="0" fillId="0" borderId="29" xfId="1" applyFont="1" applyBorder="1" applyAlignment="1"/>
    <xf numFmtId="0" fontId="2" fillId="0" borderId="30" xfId="2" applyBorder="1" applyAlignment="1">
      <alignment vertical="center"/>
    </xf>
    <xf numFmtId="0" fontId="2" fillId="0" borderId="17" xfId="2" applyBorder="1" applyAlignment="1">
      <alignment horizontal="center" vertical="center"/>
    </xf>
    <xf numFmtId="0" fontId="2" fillId="0" borderId="31" xfId="2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Border="1"/>
    <xf numFmtId="0" fontId="2" fillId="0" borderId="0" xfId="0" applyFont="1"/>
    <xf numFmtId="177" fontId="0" fillId="0" borderId="0" xfId="0" applyNumberFormat="1"/>
    <xf numFmtId="0" fontId="1" fillId="0" borderId="1" xfId="2" applyFont="1" applyBorder="1" applyAlignment="1">
      <alignment horizontal="center" vertical="center"/>
    </xf>
    <xf numFmtId="0" fontId="1" fillId="0" borderId="2" xfId="2" applyFont="1" applyBorder="1" applyAlignment="1">
      <alignment horizontal="center" vertical="center"/>
    </xf>
    <xf numFmtId="0" fontId="1" fillId="0" borderId="20" xfId="2" applyFont="1" applyBorder="1" applyAlignment="1">
      <alignment horizontal="center" vertical="center"/>
    </xf>
    <xf numFmtId="0" fontId="2" fillId="0" borderId="3" xfId="2" applyFont="1" applyBorder="1" applyAlignment="1">
      <alignment horizontal="left" vertical="center"/>
    </xf>
    <xf numFmtId="0" fontId="2" fillId="0" borderId="4" xfId="2" applyBorder="1" applyAlignment="1">
      <alignment horizontal="left" vertical="center"/>
    </xf>
    <xf numFmtId="0" fontId="0" fillId="0" borderId="0" xfId="2" applyFont="1" applyBorder="1" applyAlignment="1">
      <alignment horizontal="center" vertical="center"/>
    </xf>
    <xf numFmtId="0" fontId="2" fillId="0" borderId="0" xfId="2" applyBorder="1" applyAlignment="1">
      <alignment horizontal="center" vertical="center"/>
    </xf>
    <xf numFmtId="0" fontId="2" fillId="0" borderId="21" xfId="2" applyBorder="1" applyAlignment="1">
      <alignment horizontal="center" vertical="center"/>
    </xf>
    <xf numFmtId="0" fontId="3" fillId="0" borderId="5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0" fillId="0" borderId="5" xfId="2" applyFont="1" applyBorder="1" applyAlignment="1">
      <alignment horizontal="center" vertical="center"/>
    </xf>
    <xf numFmtId="0" fontId="2" fillId="0" borderId="6" xfId="2" applyBorder="1" applyAlignment="1">
      <alignment horizontal="center" vertical="center"/>
    </xf>
    <xf numFmtId="0" fontId="0" fillId="0" borderId="7" xfId="2" applyFont="1" applyBorder="1" applyAlignment="1">
      <alignment horizontal="center" vertical="center"/>
    </xf>
    <xf numFmtId="0" fontId="2" fillId="0" borderId="8" xfId="2" applyBorder="1" applyAlignment="1">
      <alignment horizontal="center" vertical="center"/>
    </xf>
    <xf numFmtId="0" fontId="0" fillId="0" borderId="10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0" fontId="0" fillId="0" borderId="27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/>
    </xf>
    <xf numFmtId="0" fontId="0" fillId="0" borderId="6" xfId="2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 wrapText="1"/>
    </xf>
    <xf numFmtId="0" fontId="7" fillId="0" borderId="14" xfId="2" applyFont="1" applyBorder="1" applyAlignment="1">
      <alignment horizontal="center" vertical="center" wrapText="1"/>
    </xf>
    <xf numFmtId="0" fontId="7" fillId="0" borderId="25" xfId="2" applyFont="1" applyBorder="1" applyAlignment="1">
      <alignment horizontal="center" vertical="center" wrapText="1"/>
    </xf>
    <xf numFmtId="0" fontId="7" fillId="0" borderId="26" xfId="2" applyFont="1" applyBorder="1" applyAlignment="1">
      <alignment horizontal="center" vertical="center" wrapText="1"/>
    </xf>
    <xf numFmtId="0" fontId="2" fillId="0" borderId="15" xfId="2" applyBorder="1" applyAlignment="1">
      <alignment horizontal="center" vertical="center"/>
    </xf>
    <xf numFmtId="0" fontId="2" fillId="0" borderId="16" xfId="2" applyBorder="1" applyAlignment="1">
      <alignment horizontal="center" vertical="center"/>
    </xf>
    <xf numFmtId="0" fontId="0" fillId="0" borderId="18" xfId="2" applyFont="1" applyBorder="1" applyAlignment="1">
      <alignment horizontal="left" vertical="center" wrapText="1"/>
    </xf>
    <xf numFmtId="0" fontId="2" fillId="0" borderId="19" xfId="2" applyBorder="1" applyAlignment="1">
      <alignment horizontal="left" vertical="center" wrapText="1"/>
    </xf>
    <xf numFmtId="0" fontId="2" fillId="0" borderId="32" xfId="2" applyBorder="1" applyAlignment="1">
      <alignment horizontal="left" vertical="center" wrapText="1"/>
    </xf>
  </cellXfs>
  <cellStyles count="3">
    <cellStyle name="百分比" xfId="1" builtinId="5"/>
    <cellStyle name="常规" xfId="0" builtinId="0"/>
    <cellStyle name="常规 2" xfId="2"/>
  </cellStyles>
  <dxfs count="27">
    <dxf>
      <font>
        <color theme="1"/>
      </font>
      <fill>
        <patternFill patternType="solid">
          <bgColor rgb="FFFFFF00"/>
        </patternFill>
      </fill>
    </dxf>
    <dxf>
      <font>
        <color theme="1"/>
      </font>
      <fill>
        <patternFill patternType="solid">
          <bgColor rgb="FFFFFF00"/>
        </patternFill>
      </fill>
    </dxf>
    <dxf>
      <font>
        <color theme="1"/>
      </font>
      <fill>
        <patternFill patternType="solid">
          <bgColor rgb="FFFFFF00"/>
        </patternFill>
      </fill>
    </dxf>
    <dxf>
      <font>
        <color theme="1"/>
      </font>
      <fill>
        <patternFill patternType="solid">
          <bgColor rgb="FFFFFF00"/>
        </patternFill>
      </fill>
    </dxf>
    <dxf>
      <font>
        <color theme="1"/>
      </font>
      <fill>
        <patternFill patternType="solid">
          <bgColor rgb="FFFFFF00"/>
        </patternFill>
      </fill>
    </dxf>
    <dxf>
      <font>
        <color theme="1"/>
      </font>
      <fill>
        <patternFill patternType="solid">
          <bgColor rgb="FFFFFF00"/>
        </patternFill>
      </fill>
    </dxf>
    <dxf>
      <font>
        <color theme="1"/>
      </font>
      <fill>
        <patternFill patternType="solid">
          <bgColor rgb="FFFFFF00"/>
        </patternFill>
      </fill>
    </dxf>
    <dxf>
      <font>
        <color theme="1"/>
      </font>
      <fill>
        <patternFill patternType="solid">
          <bgColor rgb="FFFFFF00"/>
        </patternFill>
      </fill>
    </dxf>
    <dxf>
      <font>
        <color theme="1"/>
      </font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 patternType="solid">
          <bgColor rgb="FFFFFF00"/>
        </patternFill>
      </fill>
    </dxf>
    <dxf>
      <font>
        <color theme="1"/>
      </font>
      <fill>
        <patternFill patternType="solid">
          <bgColor rgb="FFFFFF00"/>
        </patternFill>
      </fill>
    </dxf>
    <dxf>
      <font>
        <color theme="1"/>
      </font>
      <fill>
        <patternFill patternType="solid">
          <bgColor rgb="FFFFFF00"/>
        </patternFill>
      </fill>
    </dxf>
    <dxf>
      <font>
        <color theme="1"/>
      </font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color theme="1"/>
      </font>
      <fill>
        <patternFill patternType="solid">
          <bgColor rgb="FFFFFF00"/>
        </patternFill>
      </fill>
    </dxf>
    <dxf>
      <font>
        <color theme="1"/>
      </font>
      <fill>
        <patternFill patternType="solid">
          <bgColor rgb="FFFFFF00"/>
        </patternFill>
      </fill>
    </dxf>
    <dxf>
      <font>
        <color theme="1"/>
      </font>
      <fill>
        <patternFill patternType="solid">
          <bgColor rgb="FFFFFF00"/>
        </patternFill>
      </fill>
    </dxf>
    <dxf>
      <font>
        <color theme="1"/>
      </font>
      <fill>
        <patternFill patternType="solid">
          <bgColor rgb="FFFFFF00"/>
        </patternFill>
      </fill>
    </dxf>
    <dxf>
      <font>
        <color theme="1"/>
      </font>
      <fill>
        <patternFill patternType="solid">
          <bgColor rgb="FFFFFF00"/>
        </patternFill>
      </fill>
    </dxf>
    <dxf>
      <font>
        <color theme="1"/>
      </font>
      <fill>
        <patternFill patternType="solid">
          <bgColor rgb="FFFFFF00"/>
        </patternFill>
      </fill>
    </dxf>
    <dxf>
      <font>
        <color theme="1"/>
      </font>
      <fill>
        <patternFill patternType="solid">
          <bgColor rgb="FFFFFF00"/>
        </patternFill>
      </fill>
    </dxf>
    <dxf>
      <font>
        <color theme="1"/>
      </font>
      <fill>
        <patternFill patternType="solid">
          <bgColor rgb="FFFFFF00"/>
        </patternFill>
      </fill>
    </dxf>
    <dxf>
      <font>
        <color theme="1"/>
      </font>
      <fill>
        <patternFill patternType="solid">
          <bgColor rgb="FFFFFF00"/>
        </patternFill>
      </fill>
    </dxf>
    <dxf>
      <font>
        <color theme="1"/>
      </font>
      <fill>
        <patternFill patternType="solid">
          <bgColor rgb="FFFFFF00"/>
        </patternFill>
      </fill>
    </dxf>
    <dxf>
      <font>
        <color theme="1"/>
      </font>
      <fill>
        <patternFill patternType="solid"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100852</xdr:colOff>
      <xdr:row>20</xdr:row>
      <xdr:rowOff>145675</xdr:rowOff>
    </xdr:from>
    <xdr:to>
      <xdr:col>7</xdr:col>
      <xdr:colOff>313764</xdr:colOff>
      <xdr:row>20</xdr:row>
      <xdr:rowOff>145675</xdr:rowOff>
    </xdr:to>
    <xdr:cxnSp macro="">
      <xdr:nvCxnSpPr>
        <xdr:cNvPr id="48" name="直接箭头连接符 47">
          <a:extLst>
            <a:ext uri="{FF2B5EF4-FFF2-40B4-BE49-F238E27FC236}">
              <a16:creationId xmlns:a16="http://schemas.microsoft.com/office/drawing/2014/main" xmlns="" id="{717408D7-F2A1-4828-8DA0-78CDF3BD3B75}"/>
            </a:ext>
          </a:extLst>
        </xdr:cNvPr>
        <xdr:cNvCxnSpPr/>
      </xdr:nvCxnSpPr>
      <xdr:spPr>
        <a:xfrm>
          <a:off x="6006352" y="4359087"/>
          <a:ext cx="212912" cy="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100854</xdr:colOff>
      <xdr:row>12</xdr:row>
      <xdr:rowOff>168088</xdr:rowOff>
    </xdr:from>
    <xdr:to>
      <xdr:col>15</xdr:col>
      <xdr:colOff>100854</xdr:colOff>
      <xdr:row>13</xdr:row>
      <xdr:rowOff>164352</xdr:rowOff>
    </xdr:to>
    <xdr:cxnSp macro="">
      <xdr:nvCxnSpPr>
        <xdr:cNvPr id="57" name="直接箭头连接符 56">
          <a:extLst>
            <a:ext uri="{FF2B5EF4-FFF2-40B4-BE49-F238E27FC236}">
              <a16:creationId xmlns:a16="http://schemas.microsoft.com/office/drawing/2014/main" xmlns="" id="{C8602774-A1E8-4CA3-9C9B-5F757E2EB38E}"/>
            </a:ext>
          </a:extLst>
        </xdr:cNvPr>
        <xdr:cNvCxnSpPr/>
      </xdr:nvCxnSpPr>
      <xdr:spPr>
        <a:xfrm flipV="1">
          <a:off x="11463619" y="2790264"/>
          <a:ext cx="0" cy="164353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179296</xdr:colOff>
      <xdr:row>20</xdr:row>
      <xdr:rowOff>44825</xdr:rowOff>
    </xdr:from>
    <xdr:to>
      <xdr:col>6</xdr:col>
      <xdr:colOff>179296</xdr:colOff>
      <xdr:row>20</xdr:row>
      <xdr:rowOff>209178</xdr:rowOff>
    </xdr:to>
    <xdr:cxnSp macro="">
      <xdr:nvCxnSpPr>
        <xdr:cNvPr id="32" name="直接箭头连接符 31">
          <a:extLst>
            <a:ext uri="{FF2B5EF4-FFF2-40B4-BE49-F238E27FC236}">
              <a16:creationId xmlns:a16="http://schemas.microsoft.com/office/drawing/2014/main" xmlns="" id="{48E4CF0E-4C20-422C-B6E6-D0B7EA78E043}"/>
            </a:ext>
          </a:extLst>
        </xdr:cNvPr>
        <xdr:cNvCxnSpPr/>
      </xdr:nvCxnSpPr>
      <xdr:spPr>
        <a:xfrm flipV="1">
          <a:off x="5334002" y="4258237"/>
          <a:ext cx="0" cy="164353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112060</xdr:colOff>
      <xdr:row>12</xdr:row>
      <xdr:rowOff>11207</xdr:rowOff>
    </xdr:from>
    <xdr:to>
      <xdr:col>15</xdr:col>
      <xdr:colOff>112060</xdr:colOff>
      <xdr:row>13</xdr:row>
      <xdr:rowOff>22412</xdr:rowOff>
    </xdr:to>
    <xdr:cxnSp macro="">
      <xdr:nvCxnSpPr>
        <xdr:cNvPr id="34" name="直接箭头连接符 33">
          <a:extLst>
            <a:ext uri="{FF2B5EF4-FFF2-40B4-BE49-F238E27FC236}">
              <a16:creationId xmlns:a16="http://schemas.microsoft.com/office/drawing/2014/main" xmlns="" id="{46A116C1-D64D-440A-85BB-28DADD9C7999}"/>
            </a:ext>
          </a:extLst>
        </xdr:cNvPr>
        <xdr:cNvCxnSpPr/>
      </xdr:nvCxnSpPr>
      <xdr:spPr>
        <a:xfrm>
          <a:off x="11474825" y="2633383"/>
          <a:ext cx="0" cy="179294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112061</xdr:colOff>
      <xdr:row>8</xdr:row>
      <xdr:rowOff>168087</xdr:rowOff>
    </xdr:from>
    <xdr:to>
      <xdr:col>15</xdr:col>
      <xdr:colOff>112061</xdr:colOff>
      <xdr:row>10</xdr:row>
      <xdr:rowOff>11205</xdr:rowOff>
    </xdr:to>
    <xdr:cxnSp macro="">
      <xdr:nvCxnSpPr>
        <xdr:cNvPr id="26" name="直接箭头连接符 25">
          <a:extLst>
            <a:ext uri="{FF2B5EF4-FFF2-40B4-BE49-F238E27FC236}">
              <a16:creationId xmlns:a16="http://schemas.microsoft.com/office/drawing/2014/main" xmlns="" id="{0F572021-E1D3-4517-AFF5-8449E7FCCE20}"/>
            </a:ext>
          </a:extLst>
        </xdr:cNvPr>
        <xdr:cNvCxnSpPr/>
      </xdr:nvCxnSpPr>
      <xdr:spPr>
        <a:xfrm>
          <a:off x="11474826" y="2117911"/>
          <a:ext cx="0" cy="179294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168089</xdr:colOff>
      <xdr:row>20</xdr:row>
      <xdr:rowOff>44823</xdr:rowOff>
    </xdr:from>
    <xdr:to>
      <xdr:col>8</xdr:col>
      <xdr:colOff>168089</xdr:colOff>
      <xdr:row>20</xdr:row>
      <xdr:rowOff>209176</xdr:rowOff>
    </xdr:to>
    <xdr:cxnSp macro="">
      <xdr:nvCxnSpPr>
        <xdr:cNvPr id="24" name="直接箭头连接符 23">
          <a:extLst>
            <a:ext uri="{FF2B5EF4-FFF2-40B4-BE49-F238E27FC236}">
              <a16:creationId xmlns:a16="http://schemas.microsoft.com/office/drawing/2014/main" xmlns="" id="{94125407-A3E6-4EC3-92C8-5797D671D5AF}"/>
            </a:ext>
          </a:extLst>
        </xdr:cNvPr>
        <xdr:cNvCxnSpPr/>
      </xdr:nvCxnSpPr>
      <xdr:spPr>
        <a:xfrm flipV="1">
          <a:off x="6824383" y="4258235"/>
          <a:ext cx="0" cy="164353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112060</xdr:colOff>
      <xdr:row>10</xdr:row>
      <xdr:rowOff>11205</xdr:rowOff>
    </xdr:from>
    <xdr:to>
      <xdr:col>15</xdr:col>
      <xdr:colOff>112060</xdr:colOff>
      <xdr:row>11</xdr:row>
      <xdr:rowOff>22411</xdr:rowOff>
    </xdr:to>
    <xdr:cxnSp macro="">
      <xdr:nvCxnSpPr>
        <xdr:cNvPr id="23" name="直接箭头连接符 22">
          <a:extLst>
            <a:ext uri="{FF2B5EF4-FFF2-40B4-BE49-F238E27FC236}">
              <a16:creationId xmlns:a16="http://schemas.microsoft.com/office/drawing/2014/main" xmlns="" id="{D14D12DA-3B90-48A8-9E16-BF0BB6ADE5B3}"/>
            </a:ext>
          </a:extLst>
        </xdr:cNvPr>
        <xdr:cNvCxnSpPr/>
      </xdr:nvCxnSpPr>
      <xdr:spPr>
        <a:xfrm>
          <a:off x="11474825" y="2297205"/>
          <a:ext cx="0" cy="179294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156882</xdr:colOff>
      <xdr:row>20</xdr:row>
      <xdr:rowOff>44824</xdr:rowOff>
    </xdr:from>
    <xdr:to>
      <xdr:col>12</xdr:col>
      <xdr:colOff>156882</xdr:colOff>
      <xdr:row>20</xdr:row>
      <xdr:rowOff>209177</xdr:rowOff>
    </xdr:to>
    <xdr:cxnSp macro="">
      <xdr:nvCxnSpPr>
        <xdr:cNvPr id="39" name="直接箭头连接符 38">
          <a:extLst>
            <a:ext uri="{FF2B5EF4-FFF2-40B4-BE49-F238E27FC236}">
              <a16:creationId xmlns:a16="http://schemas.microsoft.com/office/drawing/2014/main" xmlns="" id="{A441BBFB-87E4-4664-97EC-41945A3916C3}"/>
            </a:ext>
          </a:extLst>
        </xdr:cNvPr>
        <xdr:cNvCxnSpPr/>
      </xdr:nvCxnSpPr>
      <xdr:spPr>
        <a:xfrm flipV="1">
          <a:off x="9614647" y="4258236"/>
          <a:ext cx="0" cy="164353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145678</xdr:colOff>
      <xdr:row>20</xdr:row>
      <xdr:rowOff>44824</xdr:rowOff>
    </xdr:from>
    <xdr:to>
      <xdr:col>11</xdr:col>
      <xdr:colOff>145678</xdr:colOff>
      <xdr:row>20</xdr:row>
      <xdr:rowOff>209177</xdr:rowOff>
    </xdr:to>
    <xdr:cxnSp macro="">
      <xdr:nvCxnSpPr>
        <xdr:cNvPr id="43" name="直接箭头连接符 42">
          <a:extLst>
            <a:ext uri="{FF2B5EF4-FFF2-40B4-BE49-F238E27FC236}">
              <a16:creationId xmlns:a16="http://schemas.microsoft.com/office/drawing/2014/main" xmlns="" id="{ECDCCC8E-E013-4CA3-9C78-B1CFBD73FD78}"/>
            </a:ext>
          </a:extLst>
        </xdr:cNvPr>
        <xdr:cNvCxnSpPr/>
      </xdr:nvCxnSpPr>
      <xdr:spPr>
        <a:xfrm flipV="1">
          <a:off x="8919884" y="4258236"/>
          <a:ext cx="0" cy="164353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112059</xdr:colOff>
      <xdr:row>7</xdr:row>
      <xdr:rowOff>11206</xdr:rowOff>
    </xdr:from>
    <xdr:to>
      <xdr:col>15</xdr:col>
      <xdr:colOff>112059</xdr:colOff>
      <xdr:row>8</xdr:row>
      <xdr:rowOff>7470</xdr:rowOff>
    </xdr:to>
    <xdr:cxnSp macro="">
      <xdr:nvCxnSpPr>
        <xdr:cNvPr id="38" name="直接箭头连接符 37">
          <a:extLst>
            <a:ext uri="{FF2B5EF4-FFF2-40B4-BE49-F238E27FC236}">
              <a16:creationId xmlns:a16="http://schemas.microsoft.com/office/drawing/2014/main" xmlns="" id="{BB707B06-0DDB-4C28-A211-B85B10772771}"/>
            </a:ext>
          </a:extLst>
        </xdr:cNvPr>
        <xdr:cNvCxnSpPr/>
      </xdr:nvCxnSpPr>
      <xdr:spPr>
        <a:xfrm flipV="1">
          <a:off x="11474824" y="1792941"/>
          <a:ext cx="0" cy="164353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168089</xdr:colOff>
      <xdr:row>20</xdr:row>
      <xdr:rowOff>44824</xdr:rowOff>
    </xdr:from>
    <xdr:to>
      <xdr:col>4</xdr:col>
      <xdr:colOff>168089</xdr:colOff>
      <xdr:row>20</xdr:row>
      <xdr:rowOff>224118</xdr:rowOff>
    </xdr:to>
    <xdr:cxnSp macro="">
      <xdr:nvCxnSpPr>
        <xdr:cNvPr id="44" name="直接箭头连接符 43">
          <a:extLst>
            <a:ext uri="{FF2B5EF4-FFF2-40B4-BE49-F238E27FC236}">
              <a16:creationId xmlns:a16="http://schemas.microsoft.com/office/drawing/2014/main" xmlns="" id="{5496EC9E-A1A1-4661-BEDC-6A48923BC713}"/>
            </a:ext>
          </a:extLst>
        </xdr:cNvPr>
        <xdr:cNvCxnSpPr/>
      </xdr:nvCxnSpPr>
      <xdr:spPr>
        <a:xfrm>
          <a:off x="3821207" y="4258236"/>
          <a:ext cx="0" cy="179294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145676</xdr:colOff>
      <xdr:row>20</xdr:row>
      <xdr:rowOff>33618</xdr:rowOff>
    </xdr:from>
    <xdr:to>
      <xdr:col>9</xdr:col>
      <xdr:colOff>145676</xdr:colOff>
      <xdr:row>20</xdr:row>
      <xdr:rowOff>212912</xdr:rowOff>
    </xdr:to>
    <xdr:cxnSp macro="">
      <xdr:nvCxnSpPr>
        <xdr:cNvPr id="46" name="直接箭头连接符 45">
          <a:extLst>
            <a:ext uri="{FF2B5EF4-FFF2-40B4-BE49-F238E27FC236}">
              <a16:creationId xmlns:a16="http://schemas.microsoft.com/office/drawing/2014/main" xmlns="" id="{58414CEB-5347-4872-8333-BD78AF7D5158}"/>
            </a:ext>
          </a:extLst>
        </xdr:cNvPr>
        <xdr:cNvCxnSpPr/>
      </xdr:nvCxnSpPr>
      <xdr:spPr>
        <a:xfrm>
          <a:off x="7485529" y="4247030"/>
          <a:ext cx="0" cy="179294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44823</xdr:colOff>
      <xdr:row>16</xdr:row>
      <xdr:rowOff>78441</xdr:rowOff>
    </xdr:from>
    <xdr:to>
      <xdr:col>15</xdr:col>
      <xdr:colOff>257735</xdr:colOff>
      <xdr:row>16</xdr:row>
      <xdr:rowOff>78441</xdr:rowOff>
    </xdr:to>
    <xdr:cxnSp macro="">
      <xdr:nvCxnSpPr>
        <xdr:cNvPr id="27" name="直接箭头连接符 26">
          <a:extLst>
            <a:ext uri="{FF2B5EF4-FFF2-40B4-BE49-F238E27FC236}">
              <a16:creationId xmlns:a16="http://schemas.microsoft.com/office/drawing/2014/main" xmlns="" id="{D4EA325A-1E35-4126-AC8C-0C8D5EF0A5D8}"/>
            </a:ext>
          </a:extLst>
        </xdr:cNvPr>
        <xdr:cNvCxnSpPr/>
      </xdr:nvCxnSpPr>
      <xdr:spPr>
        <a:xfrm>
          <a:off x="11407588" y="3372970"/>
          <a:ext cx="212912" cy="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112059</xdr:colOff>
      <xdr:row>8</xdr:row>
      <xdr:rowOff>0</xdr:rowOff>
    </xdr:from>
    <xdr:to>
      <xdr:col>15</xdr:col>
      <xdr:colOff>112059</xdr:colOff>
      <xdr:row>8</xdr:row>
      <xdr:rowOff>164353</xdr:rowOff>
    </xdr:to>
    <xdr:cxnSp macro="">
      <xdr:nvCxnSpPr>
        <xdr:cNvPr id="29" name="直接箭头连接符 28">
          <a:extLst>
            <a:ext uri="{FF2B5EF4-FFF2-40B4-BE49-F238E27FC236}">
              <a16:creationId xmlns:a16="http://schemas.microsoft.com/office/drawing/2014/main" xmlns="" id="{BB707B06-0DDB-4C28-A211-B85B10772771}"/>
            </a:ext>
          </a:extLst>
        </xdr:cNvPr>
        <xdr:cNvCxnSpPr/>
      </xdr:nvCxnSpPr>
      <xdr:spPr>
        <a:xfrm flipV="1">
          <a:off x="11474824" y="1949824"/>
          <a:ext cx="0" cy="164353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112060</xdr:colOff>
      <xdr:row>11</xdr:row>
      <xdr:rowOff>11206</xdr:rowOff>
    </xdr:from>
    <xdr:to>
      <xdr:col>15</xdr:col>
      <xdr:colOff>112060</xdr:colOff>
      <xdr:row>12</xdr:row>
      <xdr:rowOff>7471</xdr:rowOff>
    </xdr:to>
    <xdr:cxnSp macro="">
      <xdr:nvCxnSpPr>
        <xdr:cNvPr id="30" name="直接箭头连接符 29">
          <a:extLst>
            <a:ext uri="{FF2B5EF4-FFF2-40B4-BE49-F238E27FC236}">
              <a16:creationId xmlns:a16="http://schemas.microsoft.com/office/drawing/2014/main" xmlns="" id="{BB707B06-0DDB-4C28-A211-B85B10772771}"/>
            </a:ext>
          </a:extLst>
        </xdr:cNvPr>
        <xdr:cNvCxnSpPr/>
      </xdr:nvCxnSpPr>
      <xdr:spPr>
        <a:xfrm flipV="1">
          <a:off x="11474825" y="2465294"/>
          <a:ext cx="0" cy="164353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112059</xdr:colOff>
      <xdr:row>15</xdr:row>
      <xdr:rowOff>0</xdr:rowOff>
    </xdr:from>
    <xdr:to>
      <xdr:col>15</xdr:col>
      <xdr:colOff>112059</xdr:colOff>
      <xdr:row>15</xdr:row>
      <xdr:rowOff>164353</xdr:rowOff>
    </xdr:to>
    <xdr:cxnSp macro="">
      <xdr:nvCxnSpPr>
        <xdr:cNvPr id="35" name="直接箭头连接符 34">
          <a:extLst>
            <a:ext uri="{FF2B5EF4-FFF2-40B4-BE49-F238E27FC236}">
              <a16:creationId xmlns:a16="http://schemas.microsoft.com/office/drawing/2014/main" xmlns="" id="{BB707B06-0DDB-4C28-A211-B85B10772771}"/>
            </a:ext>
          </a:extLst>
        </xdr:cNvPr>
        <xdr:cNvCxnSpPr/>
      </xdr:nvCxnSpPr>
      <xdr:spPr>
        <a:xfrm flipV="1">
          <a:off x="11474824" y="3126441"/>
          <a:ext cx="0" cy="164353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112059</xdr:colOff>
      <xdr:row>14</xdr:row>
      <xdr:rowOff>0</xdr:rowOff>
    </xdr:from>
    <xdr:to>
      <xdr:col>15</xdr:col>
      <xdr:colOff>112059</xdr:colOff>
      <xdr:row>14</xdr:row>
      <xdr:rowOff>164353</xdr:rowOff>
    </xdr:to>
    <xdr:cxnSp macro="">
      <xdr:nvCxnSpPr>
        <xdr:cNvPr id="36" name="直接箭头连接符 35">
          <a:extLst>
            <a:ext uri="{FF2B5EF4-FFF2-40B4-BE49-F238E27FC236}">
              <a16:creationId xmlns:a16="http://schemas.microsoft.com/office/drawing/2014/main" xmlns="" id="{BB707B06-0DDB-4C28-A211-B85B10772771}"/>
            </a:ext>
          </a:extLst>
        </xdr:cNvPr>
        <xdr:cNvCxnSpPr/>
      </xdr:nvCxnSpPr>
      <xdr:spPr>
        <a:xfrm flipV="1">
          <a:off x="11474824" y="2958353"/>
          <a:ext cx="0" cy="164353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156881</xdr:colOff>
      <xdr:row>20</xdr:row>
      <xdr:rowOff>22412</xdr:rowOff>
    </xdr:from>
    <xdr:to>
      <xdr:col>10</xdr:col>
      <xdr:colOff>156881</xdr:colOff>
      <xdr:row>20</xdr:row>
      <xdr:rowOff>186765</xdr:rowOff>
    </xdr:to>
    <xdr:cxnSp macro="">
      <xdr:nvCxnSpPr>
        <xdr:cNvPr id="42" name="直接箭头连接符 41">
          <a:extLst>
            <a:ext uri="{FF2B5EF4-FFF2-40B4-BE49-F238E27FC236}">
              <a16:creationId xmlns:a16="http://schemas.microsoft.com/office/drawing/2014/main" xmlns="" id="{BB707B06-0DDB-4C28-A211-B85B10772771}"/>
            </a:ext>
          </a:extLst>
        </xdr:cNvPr>
        <xdr:cNvCxnSpPr/>
      </xdr:nvCxnSpPr>
      <xdr:spPr>
        <a:xfrm flipV="1">
          <a:off x="8247528" y="4235824"/>
          <a:ext cx="0" cy="164353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100853</xdr:colOff>
      <xdr:row>20</xdr:row>
      <xdr:rowOff>56030</xdr:rowOff>
    </xdr:from>
    <xdr:to>
      <xdr:col>3</xdr:col>
      <xdr:colOff>100853</xdr:colOff>
      <xdr:row>20</xdr:row>
      <xdr:rowOff>235324</xdr:rowOff>
    </xdr:to>
    <xdr:cxnSp macro="">
      <xdr:nvCxnSpPr>
        <xdr:cNvPr id="25" name="直接箭头连接符 24">
          <a:extLst>
            <a:ext uri="{FF2B5EF4-FFF2-40B4-BE49-F238E27FC236}">
              <a16:creationId xmlns:a16="http://schemas.microsoft.com/office/drawing/2014/main" xmlns="" id="{5496EC9E-A1A1-4661-BEDC-6A48923BC713}"/>
            </a:ext>
          </a:extLst>
        </xdr:cNvPr>
        <xdr:cNvCxnSpPr/>
      </xdr:nvCxnSpPr>
      <xdr:spPr>
        <a:xfrm>
          <a:off x="3104029" y="4269442"/>
          <a:ext cx="0" cy="179294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134470</xdr:colOff>
      <xdr:row>20</xdr:row>
      <xdr:rowOff>44824</xdr:rowOff>
    </xdr:from>
    <xdr:to>
      <xdr:col>5</xdr:col>
      <xdr:colOff>134470</xdr:colOff>
      <xdr:row>20</xdr:row>
      <xdr:rowOff>224118</xdr:rowOff>
    </xdr:to>
    <xdr:cxnSp macro="">
      <xdr:nvCxnSpPr>
        <xdr:cNvPr id="28" name="直接箭头连接符 27">
          <a:extLst>
            <a:ext uri="{FF2B5EF4-FFF2-40B4-BE49-F238E27FC236}">
              <a16:creationId xmlns:a16="http://schemas.microsoft.com/office/drawing/2014/main" xmlns="" id="{5496EC9E-A1A1-4661-BEDC-6A48923BC713}"/>
            </a:ext>
          </a:extLst>
        </xdr:cNvPr>
        <xdr:cNvCxnSpPr/>
      </xdr:nvCxnSpPr>
      <xdr:spPr>
        <a:xfrm>
          <a:off x="4538382" y="4258236"/>
          <a:ext cx="0" cy="179294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33618</xdr:colOff>
      <xdr:row>20</xdr:row>
      <xdr:rowOff>123264</xdr:rowOff>
    </xdr:from>
    <xdr:to>
      <xdr:col>13</xdr:col>
      <xdr:colOff>246530</xdr:colOff>
      <xdr:row>20</xdr:row>
      <xdr:rowOff>123264</xdr:rowOff>
    </xdr:to>
    <xdr:cxnSp macro="">
      <xdr:nvCxnSpPr>
        <xdr:cNvPr id="37" name="直接箭头连接符 36">
          <a:extLst>
            <a:ext uri="{FF2B5EF4-FFF2-40B4-BE49-F238E27FC236}">
              <a16:creationId xmlns:a16="http://schemas.microsoft.com/office/drawing/2014/main" xmlns="" id="{D4EA325A-1E35-4126-AC8C-0C8D5EF0A5D8}"/>
            </a:ext>
          </a:extLst>
        </xdr:cNvPr>
        <xdr:cNvCxnSpPr/>
      </xdr:nvCxnSpPr>
      <xdr:spPr>
        <a:xfrm>
          <a:off x="10130118" y="4336676"/>
          <a:ext cx="212912" cy="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2"/>
  <sheetViews>
    <sheetView showGridLines="0" tabSelected="1" zoomScale="85" zoomScaleNormal="85" workbookViewId="0">
      <selection activeCell="T20" sqref="T20"/>
    </sheetView>
  </sheetViews>
  <sheetFormatPr defaultColWidth="9" defaultRowHeight="13.5"/>
  <cols>
    <col min="2" max="2" width="13.5" customWidth="1"/>
    <col min="3" max="3" width="16.875" customWidth="1"/>
    <col min="4" max="4" width="8.5" customWidth="1"/>
    <col min="5" max="8" width="9.875" customWidth="1"/>
    <col min="9" max="9" width="9" customWidth="1"/>
    <col min="10" max="10" width="9.875" customWidth="1"/>
    <col min="11" max="12" width="9" customWidth="1"/>
    <col min="13" max="13" width="8.375" customWidth="1"/>
    <col min="14" max="14" width="8.625" customWidth="1"/>
    <col min="15" max="15" width="7.875" customWidth="1"/>
    <col min="16" max="16" width="9.875" customWidth="1"/>
  </cols>
  <sheetData>
    <row r="1" spans="2:22">
      <c r="Q1" s="27"/>
    </row>
    <row r="2" spans="2:22">
      <c r="Q2" s="27"/>
    </row>
    <row r="3" spans="2:22" ht="20.25">
      <c r="B3" s="30" t="s">
        <v>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2"/>
    </row>
    <row r="4" spans="2:22" ht="14.25" customHeight="1">
      <c r="B4" s="33" t="s">
        <v>40</v>
      </c>
      <c r="C4" s="34"/>
      <c r="D4" s="34"/>
      <c r="E4" s="34"/>
      <c r="F4" s="1"/>
      <c r="G4" s="1"/>
      <c r="H4" s="1"/>
      <c r="I4" s="1"/>
      <c r="J4" s="1"/>
      <c r="K4" s="1"/>
      <c r="L4" s="1"/>
      <c r="M4" s="35" t="s">
        <v>1</v>
      </c>
      <c r="N4" s="36"/>
      <c r="O4" s="36"/>
      <c r="P4" s="37"/>
    </row>
    <row r="5" spans="2:22" ht="36.6" customHeight="1">
      <c r="B5" s="38" t="s">
        <v>2</v>
      </c>
      <c r="C5" s="39"/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12</v>
      </c>
      <c r="N5" s="40" t="s">
        <v>13</v>
      </c>
      <c r="O5" s="41"/>
      <c r="P5" s="42"/>
    </row>
    <row r="6" spans="2:22" ht="14.25" customHeight="1">
      <c r="B6" s="43" t="s">
        <v>14</v>
      </c>
      <c r="C6" s="44"/>
      <c r="D6" s="4">
        <v>4.1500000000000004</v>
      </c>
      <c r="E6" s="4">
        <v>3.42</v>
      </c>
      <c r="F6" s="4">
        <v>2.69</v>
      </c>
      <c r="G6" s="4">
        <v>3.03</v>
      </c>
      <c r="H6" s="4">
        <v>2.78</v>
      </c>
      <c r="I6" s="4">
        <v>4.2699999999999996</v>
      </c>
      <c r="J6" s="4">
        <v>3.94</v>
      </c>
      <c r="K6" s="4">
        <v>2.63</v>
      </c>
      <c r="L6" s="4">
        <v>3.12</v>
      </c>
      <c r="M6" s="15">
        <v>3.03</v>
      </c>
      <c r="N6" s="57" t="s">
        <v>37</v>
      </c>
      <c r="O6" s="57" t="s">
        <v>36</v>
      </c>
      <c r="P6" s="59" t="s">
        <v>15</v>
      </c>
    </row>
    <row r="7" spans="2:22" ht="29.45" customHeight="1">
      <c r="B7" s="45" t="s">
        <v>16</v>
      </c>
      <c r="C7" s="46"/>
      <c r="D7" s="5">
        <f>D6*130%</f>
        <v>5.4</v>
      </c>
      <c r="E7" s="5">
        <f>E6*130%</f>
        <v>4.45</v>
      </c>
      <c r="F7" s="5">
        <f t="shared" ref="F7:M7" si="0">F6*130%</f>
        <v>3.5</v>
      </c>
      <c r="G7" s="5">
        <f t="shared" si="0"/>
        <v>3.94</v>
      </c>
      <c r="H7" s="5">
        <f t="shared" si="0"/>
        <v>3.61</v>
      </c>
      <c r="I7" s="5">
        <f t="shared" si="0"/>
        <v>5.55</v>
      </c>
      <c r="J7" s="5">
        <f t="shared" si="0"/>
        <v>5.12</v>
      </c>
      <c r="K7" s="5">
        <f t="shared" si="0"/>
        <v>3.42</v>
      </c>
      <c r="L7" s="5">
        <f t="shared" si="0"/>
        <v>4.0599999999999996</v>
      </c>
      <c r="M7" s="5">
        <f t="shared" si="0"/>
        <v>3.94</v>
      </c>
      <c r="N7" s="58"/>
      <c r="O7" s="58"/>
      <c r="P7" s="60"/>
      <c r="T7" t="s">
        <v>17</v>
      </c>
    </row>
    <row r="8" spans="2:22">
      <c r="B8" s="55" t="s">
        <v>18</v>
      </c>
      <c r="C8" s="6" t="s">
        <v>19</v>
      </c>
      <c r="D8" s="8">
        <v>4</v>
      </c>
      <c r="E8" s="7">
        <v>4</v>
      </c>
      <c r="F8" s="8">
        <v>3</v>
      </c>
      <c r="G8" s="9">
        <v>3</v>
      </c>
      <c r="H8" s="9">
        <v>2.5</v>
      </c>
      <c r="I8" s="16">
        <v>4</v>
      </c>
      <c r="J8" s="16">
        <v>4</v>
      </c>
      <c r="K8" s="9">
        <v>2.5</v>
      </c>
      <c r="L8" s="8">
        <v>4</v>
      </c>
      <c r="M8" s="9">
        <v>3</v>
      </c>
      <c r="N8" s="17">
        <f>AVERAGE(D8:M8)</f>
        <v>3.4</v>
      </c>
      <c r="O8" s="17">
        <v>3.38</v>
      </c>
      <c r="P8" s="18">
        <f>(N8-O8)/O8</f>
        <v>5.8999999999999999E-3</v>
      </c>
    </row>
    <row r="9" spans="2:22">
      <c r="B9" s="56"/>
      <c r="C9" s="6" t="s">
        <v>20</v>
      </c>
      <c r="D9" s="9">
        <v>3.5</v>
      </c>
      <c r="E9" s="7">
        <v>3.5</v>
      </c>
      <c r="F9" s="8">
        <v>2.5</v>
      </c>
      <c r="G9" s="9">
        <v>3</v>
      </c>
      <c r="H9" s="9">
        <v>2.5</v>
      </c>
      <c r="I9" s="9">
        <v>4</v>
      </c>
      <c r="J9" s="16">
        <v>3.5</v>
      </c>
      <c r="K9" s="9">
        <v>2</v>
      </c>
      <c r="L9" s="8">
        <v>4</v>
      </c>
      <c r="M9" s="9">
        <v>2.5</v>
      </c>
      <c r="N9" s="17">
        <f t="shared" ref="N9:N16" si="1">AVERAGE(D9:M9)</f>
        <v>3.1</v>
      </c>
      <c r="O9" s="17">
        <v>3.08</v>
      </c>
      <c r="P9" s="18">
        <f t="shared" ref="P9:P17" si="2">(N9-O9)/O9</f>
        <v>6.4999999999999997E-3</v>
      </c>
    </row>
    <row r="10" spans="2:22">
      <c r="B10" s="55" t="s">
        <v>21</v>
      </c>
      <c r="C10" s="8" t="s">
        <v>22</v>
      </c>
      <c r="D10" s="8">
        <v>4.5</v>
      </c>
      <c r="E10" s="8">
        <v>4</v>
      </c>
      <c r="F10" s="9">
        <v>3.33</v>
      </c>
      <c r="G10" s="9">
        <v>3.5</v>
      </c>
      <c r="H10" s="9">
        <v>2.5</v>
      </c>
      <c r="I10" s="8">
        <v>4.8</v>
      </c>
      <c r="J10" s="16">
        <v>4</v>
      </c>
      <c r="K10" s="9">
        <v>2.5</v>
      </c>
      <c r="L10" s="8">
        <v>4</v>
      </c>
      <c r="M10" s="9">
        <v>3</v>
      </c>
      <c r="N10" s="19">
        <f t="shared" si="1"/>
        <v>3.61</v>
      </c>
      <c r="O10" s="19">
        <v>3.64</v>
      </c>
      <c r="P10" s="18">
        <f t="shared" si="2"/>
        <v>-8.2000000000000007E-3</v>
      </c>
    </row>
    <row r="11" spans="2:22">
      <c r="B11" s="56"/>
      <c r="C11" s="8" t="s">
        <v>23</v>
      </c>
      <c r="D11" s="8">
        <v>4.8</v>
      </c>
      <c r="E11" s="8">
        <v>3.5</v>
      </c>
      <c r="F11" s="9">
        <v>2</v>
      </c>
      <c r="G11" s="9">
        <v>3.5</v>
      </c>
      <c r="H11" s="9">
        <v>2.5</v>
      </c>
      <c r="I11" s="8">
        <v>4.8</v>
      </c>
      <c r="J11" s="16">
        <v>3.5</v>
      </c>
      <c r="K11" s="9">
        <v>2.5</v>
      </c>
      <c r="L11" s="8">
        <v>3</v>
      </c>
      <c r="M11" s="9">
        <v>3</v>
      </c>
      <c r="N11" s="19">
        <f t="shared" si="1"/>
        <v>3.31</v>
      </c>
      <c r="O11" s="19">
        <v>3.34</v>
      </c>
      <c r="P11" s="18">
        <f t="shared" si="2"/>
        <v>-8.9999999999999993E-3</v>
      </c>
    </row>
    <row r="12" spans="2:22">
      <c r="B12" s="55" t="s">
        <v>24</v>
      </c>
      <c r="C12" s="8" t="s">
        <v>25</v>
      </c>
      <c r="D12" s="8">
        <v>4.5</v>
      </c>
      <c r="E12" s="7">
        <v>3.5</v>
      </c>
      <c r="F12" s="9">
        <v>3</v>
      </c>
      <c r="G12" s="9">
        <v>3.5</v>
      </c>
      <c r="H12" s="9">
        <v>2.5</v>
      </c>
      <c r="I12" s="8">
        <v>4.5</v>
      </c>
      <c r="J12" s="16">
        <v>3.66</v>
      </c>
      <c r="K12" s="9">
        <v>2.5</v>
      </c>
      <c r="L12" s="8">
        <v>3.5</v>
      </c>
      <c r="M12" s="9">
        <v>2.83</v>
      </c>
      <c r="N12" s="19">
        <f t="shared" si="1"/>
        <v>3.4</v>
      </c>
      <c r="O12" s="19">
        <v>3.39</v>
      </c>
      <c r="P12" s="18">
        <f t="shared" si="2"/>
        <v>2.8999999999999998E-3</v>
      </c>
    </row>
    <row r="13" spans="2:22">
      <c r="B13" s="56"/>
      <c r="C13" s="8" t="s">
        <v>26</v>
      </c>
      <c r="D13" s="8">
        <v>4.8</v>
      </c>
      <c r="E13" s="7">
        <v>3.5</v>
      </c>
      <c r="F13" s="9">
        <v>3.16</v>
      </c>
      <c r="G13" s="9">
        <v>3.5</v>
      </c>
      <c r="H13" s="9">
        <v>2.5</v>
      </c>
      <c r="I13" s="8">
        <v>4.8</v>
      </c>
      <c r="J13" s="16">
        <v>3.5</v>
      </c>
      <c r="K13" s="9">
        <v>2.5</v>
      </c>
      <c r="L13" s="8">
        <v>4</v>
      </c>
      <c r="M13" s="9">
        <v>3</v>
      </c>
      <c r="N13" s="19">
        <f t="shared" si="1"/>
        <v>3.53</v>
      </c>
      <c r="O13" s="19">
        <v>3.64</v>
      </c>
      <c r="P13" s="18">
        <f t="shared" si="2"/>
        <v>-3.0200000000000001E-2</v>
      </c>
      <c r="Q13" t="s">
        <v>17</v>
      </c>
      <c r="V13" t="s">
        <v>17</v>
      </c>
    </row>
    <row r="14" spans="2:22">
      <c r="B14" s="55" t="s">
        <v>27</v>
      </c>
      <c r="C14" s="6" t="s">
        <v>28</v>
      </c>
      <c r="D14" s="8">
        <v>4</v>
      </c>
      <c r="E14" s="7">
        <v>3.5</v>
      </c>
      <c r="F14" s="9">
        <v>3.16</v>
      </c>
      <c r="G14" s="9">
        <v>3.5</v>
      </c>
      <c r="H14" s="9">
        <v>2.5</v>
      </c>
      <c r="I14" s="8">
        <v>4.5</v>
      </c>
      <c r="J14" s="16">
        <v>4</v>
      </c>
      <c r="K14" s="9">
        <v>2.5</v>
      </c>
      <c r="L14" s="8">
        <v>3.66</v>
      </c>
      <c r="M14" s="9">
        <v>3</v>
      </c>
      <c r="N14" s="19">
        <f t="shared" si="1"/>
        <v>3.43</v>
      </c>
      <c r="O14" s="19">
        <v>3.37</v>
      </c>
      <c r="P14" s="18">
        <f t="shared" si="2"/>
        <v>1.78E-2</v>
      </c>
    </row>
    <row r="15" spans="2:22">
      <c r="B15" s="56"/>
      <c r="C15" s="8" t="s">
        <v>29</v>
      </c>
      <c r="D15" s="8">
        <v>4.5</v>
      </c>
      <c r="E15" s="7">
        <v>4</v>
      </c>
      <c r="F15" s="9">
        <v>3.33</v>
      </c>
      <c r="G15" s="9">
        <v>3.66</v>
      </c>
      <c r="H15" s="9">
        <v>2.5</v>
      </c>
      <c r="I15" s="16">
        <v>4.8</v>
      </c>
      <c r="J15" s="16">
        <v>3.5</v>
      </c>
      <c r="K15" s="9">
        <v>2.5</v>
      </c>
      <c r="L15" s="8">
        <v>4</v>
      </c>
      <c r="M15" s="9">
        <v>3</v>
      </c>
      <c r="N15" s="19">
        <f t="shared" si="1"/>
        <v>3.58</v>
      </c>
      <c r="O15" s="19">
        <v>3.53</v>
      </c>
      <c r="P15" s="18">
        <f t="shared" si="2"/>
        <v>1.4200000000000001E-2</v>
      </c>
    </row>
    <row r="16" spans="2:22">
      <c r="B16" s="10" t="s">
        <v>30</v>
      </c>
      <c r="C16" s="8" t="s">
        <v>31</v>
      </c>
      <c r="D16" s="9">
        <v>3.5</v>
      </c>
      <c r="E16" s="7">
        <v>3</v>
      </c>
      <c r="F16" s="8">
        <v>3</v>
      </c>
      <c r="G16" s="8">
        <v>2.5</v>
      </c>
      <c r="H16" s="8">
        <v>2</v>
      </c>
      <c r="I16" s="16">
        <v>3</v>
      </c>
      <c r="J16" s="16">
        <v>3.16</v>
      </c>
      <c r="K16" s="9">
        <v>2.5</v>
      </c>
      <c r="L16" s="8">
        <v>3</v>
      </c>
      <c r="M16" s="9">
        <v>2.5</v>
      </c>
      <c r="N16" s="19">
        <f t="shared" si="1"/>
        <v>2.82</v>
      </c>
      <c r="O16" s="19">
        <v>2.8</v>
      </c>
      <c r="P16" s="18">
        <f t="shared" si="2"/>
        <v>7.1000000000000004E-3</v>
      </c>
    </row>
    <row r="17" spans="2:19">
      <c r="B17" s="47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9"/>
      <c r="N17" s="17">
        <f>AVERAGE(N8:N16)</f>
        <v>3.35</v>
      </c>
      <c r="O17" s="17">
        <v>3.35</v>
      </c>
      <c r="P17" s="18">
        <f t="shared" si="2"/>
        <v>0</v>
      </c>
    </row>
    <row r="18" spans="2:19">
      <c r="B18" s="50" t="s">
        <v>32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2"/>
      <c r="S18" s="28"/>
    </row>
    <row r="19" spans="2:19" ht="22.5" customHeight="1">
      <c r="B19" s="53" t="s">
        <v>38</v>
      </c>
      <c r="C19" s="54"/>
      <c r="D19" s="11">
        <f t="shared" ref="D19:M19" si="3">AVERAGE(D8:D16)</f>
        <v>4.2300000000000004</v>
      </c>
      <c r="E19" s="11">
        <f t="shared" si="3"/>
        <v>3.61</v>
      </c>
      <c r="F19" s="11">
        <f t="shared" si="3"/>
        <v>2.94</v>
      </c>
      <c r="G19" s="11">
        <f t="shared" si="3"/>
        <v>3.3</v>
      </c>
      <c r="H19" s="11">
        <f t="shared" si="3"/>
        <v>2.44</v>
      </c>
      <c r="I19" s="11">
        <f t="shared" si="3"/>
        <v>4.3600000000000003</v>
      </c>
      <c r="J19" s="11">
        <f t="shared" si="3"/>
        <v>3.65</v>
      </c>
      <c r="K19" s="11">
        <f t="shared" si="3"/>
        <v>2.44</v>
      </c>
      <c r="L19" s="11">
        <f t="shared" si="3"/>
        <v>3.68</v>
      </c>
      <c r="M19" s="11">
        <f t="shared" si="3"/>
        <v>2.87</v>
      </c>
      <c r="N19" s="11">
        <f t="shared" ref="N19" si="4">AVERAGE(N8:N16)</f>
        <v>3.35</v>
      </c>
      <c r="O19" s="20"/>
      <c r="P19" s="21"/>
      <c r="Q19" s="29"/>
    </row>
    <row r="20" spans="2:19" ht="22.5" customHeight="1">
      <c r="B20" s="53" t="s">
        <v>39</v>
      </c>
      <c r="C20" s="54"/>
      <c r="D20" s="11">
        <v>4.2699999999999996</v>
      </c>
      <c r="E20" s="11">
        <v>3.67</v>
      </c>
      <c r="F20" s="11">
        <v>3</v>
      </c>
      <c r="G20" s="11">
        <v>3.28</v>
      </c>
      <c r="H20" s="11">
        <v>2.44</v>
      </c>
      <c r="I20" s="11">
        <v>4.3</v>
      </c>
      <c r="J20" s="11">
        <v>3.72</v>
      </c>
      <c r="K20" s="11">
        <v>2.4300000000000002</v>
      </c>
      <c r="L20" s="11">
        <v>3.59</v>
      </c>
      <c r="M20" s="11">
        <v>2.83</v>
      </c>
      <c r="N20" s="11">
        <v>3.35</v>
      </c>
      <c r="O20" s="3"/>
      <c r="P20" s="22"/>
      <c r="Q20" s="29"/>
    </row>
    <row r="21" spans="2:19" ht="21.95" customHeight="1">
      <c r="B21" s="61" t="s">
        <v>33</v>
      </c>
      <c r="C21" s="62"/>
      <c r="D21" s="12">
        <f>(D19-D20)/D20</f>
        <v>-9.4000000000000004E-3</v>
      </c>
      <c r="E21" s="12">
        <f>(E19-E20)/E20</f>
        <v>-1.6299999999999999E-2</v>
      </c>
      <c r="F21" s="12">
        <f t="shared" ref="F21:N21" si="5">(F19-F20)/F20</f>
        <v>-0.02</v>
      </c>
      <c r="G21" s="12">
        <f t="shared" si="5"/>
        <v>6.1000000000000004E-3</v>
      </c>
      <c r="H21" s="12">
        <f t="shared" si="5"/>
        <v>0</v>
      </c>
      <c r="I21" s="12">
        <f t="shared" si="5"/>
        <v>1.4E-2</v>
      </c>
      <c r="J21" s="12">
        <f t="shared" si="5"/>
        <v>-1.8800000000000001E-2</v>
      </c>
      <c r="K21" s="12">
        <f t="shared" si="5"/>
        <v>4.1000000000000003E-3</v>
      </c>
      <c r="L21" s="12">
        <f t="shared" si="5"/>
        <v>2.5100000000000001E-2</v>
      </c>
      <c r="M21" s="12">
        <f t="shared" si="5"/>
        <v>1.41E-2</v>
      </c>
      <c r="N21" s="12">
        <f t="shared" si="5"/>
        <v>0</v>
      </c>
      <c r="O21" s="23"/>
      <c r="P21" s="24"/>
    </row>
    <row r="22" spans="2:19" ht="38.1" customHeight="1">
      <c r="B22" s="63" t="s">
        <v>34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5"/>
      <c r="R22" t="s">
        <v>17</v>
      </c>
    </row>
    <row r="23" spans="2:19" ht="14.25">
      <c r="B23" s="36"/>
      <c r="C23" s="36" t="s">
        <v>35</v>
      </c>
      <c r="D23" s="13"/>
      <c r="E23" s="13"/>
      <c r="F23" s="13"/>
      <c r="G23" s="13"/>
      <c r="H23" s="13"/>
      <c r="I23" s="13"/>
      <c r="J23" s="13"/>
      <c r="K23" s="36"/>
      <c r="L23" s="36"/>
      <c r="M23" s="25"/>
      <c r="N23" s="26"/>
      <c r="O23" s="26"/>
      <c r="P23" s="26"/>
    </row>
    <row r="24" spans="2:19">
      <c r="D24" s="14">
        <f>(D8-D7)/D7</f>
        <v>-0.25929999999999997</v>
      </c>
      <c r="E24" s="14">
        <f>(E8-E7)/E7</f>
        <v>-0.1011</v>
      </c>
      <c r="F24" s="14">
        <f>(F8-F7)/F7</f>
        <v>-0.1429</v>
      </c>
      <c r="G24" s="14">
        <f>(G8-G7)/G7</f>
        <v>-0.23860000000000001</v>
      </c>
      <c r="I24" s="14">
        <f>(I8-I7)/I7</f>
        <v>-0.27929999999999999</v>
      </c>
    </row>
    <row r="25" spans="2:19">
      <c r="D25" s="14">
        <f>(D9-D7)/D7</f>
        <v>-0.35189999999999999</v>
      </c>
      <c r="E25" s="14">
        <f>(E9-E7)/E7</f>
        <v>-0.2135</v>
      </c>
      <c r="F25" s="14">
        <f>(F9-F7)/F7</f>
        <v>-0.28570000000000001</v>
      </c>
      <c r="G25" s="14">
        <f>(G9-G7)/G7</f>
        <v>-0.23860000000000001</v>
      </c>
      <c r="I25" s="14">
        <f>(I9-I7)/I7</f>
        <v>-0.27929999999999999</v>
      </c>
    </row>
    <row r="26" spans="2:19">
      <c r="D26" s="14">
        <f>(D10-D7)/D7</f>
        <v>-0.16669999999999999</v>
      </c>
      <c r="E26" s="14">
        <f>(E10-E7)/E7</f>
        <v>-0.1011</v>
      </c>
      <c r="F26" s="14">
        <f>(F10-F7)/F7</f>
        <v>-4.8599999999999997E-2</v>
      </c>
      <c r="G26" s="14">
        <f>(G10-G7)/G7</f>
        <v>-0.11169999999999999</v>
      </c>
      <c r="I26" s="14">
        <f>(I10-I7)/I7</f>
        <v>-0.1351</v>
      </c>
    </row>
    <row r="27" spans="2:19">
      <c r="D27" s="14">
        <f t="shared" ref="D27:I27" si="6">(D11-D7)/D7</f>
        <v>-0.1111</v>
      </c>
      <c r="E27" s="14">
        <f t="shared" si="6"/>
        <v>-0.2135</v>
      </c>
      <c r="F27" s="14">
        <f t="shared" si="6"/>
        <v>-0.42859999999999998</v>
      </c>
      <c r="G27" s="14">
        <f t="shared" si="6"/>
        <v>-0.11169999999999999</v>
      </c>
      <c r="H27" s="14">
        <f t="shared" si="6"/>
        <v>-0.3075</v>
      </c>
      <c r="I27" s="14">
        <f t="shared" si="6"/>
        <v>-0.1351</v>
      </c>
      <c r="M27" t="s">
        <v>17</v>
      </c>
    </row>
    <row r="28" spans="2:19">
      <c r="D28" s="14">
        <f>(D12-D7)/D7</f>
        <v>-0.16669999999999999</v>
      </c>
      <c r="E28" s="14">
        <f>(E12-E7)/E7</f>
        <v>-0.2135</v>
      </c>
      <c r="F28" s="14">
        <f>(F12-F7)/F7</f>
        <v>-0.1429</v>
      </c>
      <c r="G28" s="14">
        <f>(G12-G7)/G7</f>
        <v>-0.11169999999999999</v>
      </c>
      <c r="I28" s="14">
        <f>(I12-I7)/I7</f>
        <v>-0.18920000000000001</v>
      </c>
    </row>
    <row r="29" spans="2:19">
      <c r="D29" s="14">
        <f>(D13-D7)/D7</f>
        <v>-0.1111</v>
      </c>
      <c r="E29" s="14">
        <f>(E13-E7)/E7</f>
        <v>-0.2135</v>
      </c>
      <c r="F29" s="14">
        <f>(F13-F7)/F7</f>
        <v>-9.7100000000000006E-2</v>
      </c>
      <c r="G29" s="14">
        <f>(G13-G7)/G7</f>
        <v>-0.11169999999999999</v>
      </c>
      <c r="I29" s="14">
        <f>(I13-I7)/I7</f>
        <v>-0.1351</v>
      </c>
      <c r="J29" s="14"/>
      <c r="K29" s="14"/>
      <c r="L29" s="14">
        <f t="shared" ref="L29" si="7">(L13-L7)/L7</f>
        <v>-1.4800000000000001E-2</v>
      </c>
    </row>
    <row r="30" spans="2:19">
      <c r="D30" s="14">
        <f>(D14-D7)/D7</f>
        <v>-0.25929999999999997</v>
      </c>
      <c r="E30" s="14">
        <f>(E14-E7)/E7</f>
        <v>-0.2135</v>
      </c>
      <c r="F30" s="14">
        <f>(F14-F7)/F7</f>
        <v>-9.7100000000000006E-2</v>
      </c>
      <c r="G30" s="14">
        <f>(G14-G7)/G7</f>
        <v>-0.11169999999999999</v>
      </c>
      <c r="I30" s="14">
        <f>(I14-I7)/I7</f>
        <v>-0.18920000000000001</v>
      </c>
    </row>
    <row r="31" spans="2:19">
      <c r="D31" s="14">
        <f>(D15-D7)/D7</f>
        <v>-0.16669999999999999</v>
      </c>
      <c r="E31" s="14">
        <f>(E15-E7)/E7</f>
        <v>-0.1011</v>
      </c>
      <c r="F31" s="14">
        <f>(F15-F7)/F7</f>
        <v>-4.8599999999999997E-2</v>
      </c>
      <c r="G31" s="14">
        <f>(G15-G7)/G7</f>
        <v>-7.1099999999999997E-2</v>
      </c>
      <c r="I31" s="14">
        <f>(I15-I7)/I7</f>
        <v>-0.1351</v>
      </c>
    </row>
    <row r="32" spans="2:19">
      <c r="D32" s="14">
        <f>(D16-D7)/D7</f>
        <v>-0.35189999999999999</v>
      </c>
      <c r="E32" s="14">
        <f>(E16-E7)/E7</f>
        <v>-0.32579999999999998</v>
      </c>
      <c r="F32" s="14">
        <f>(F16-F7)/F7</f>
        <v>-0.1429</v>
      </c>
      <c r="G32" s="14">
        <f>(G16-G7)/G7</f>
        <v>-0.36549999999999999</v>
      </c>
      <c r="I32" s="14">
        <f>(I16-I7)/I7</f>
        <v>-0.45950000000000002</v>
      </c>
    </row>
  </sheetData>
  <sortState ref="B8:P16">
    <sortCondition descending="1" ref="N8:N16"/>
  </sortState>
  <mergeCells count="22">
    <mergeCell ref="B20:C20"/>
    <mergeCell ref="B21:C21"/>
    <mergeCell ref="B22:P22"/>
    <mergeCell ref="B23:C23"/>
    <mergeCell ref="K23:L23"/>
    <mergeCell ref="B6:C6"/>
    <mergeCell ref="B7:C7"/>
    <mergeCell ref="B17:M17"/>
    <mergeCell ref="B18:P18"/>
    <mergeCell ref="B19:C19"/>
    <mergeCell ref="B8:B9"/>
    <mergeCell ref="B10:B11"/>
    <mergeCell ref="B12:B13"/>
    <mergeCell ref="B14:B15"/>
    <mergeCell ref="N6:N7"/>
    <mergeCell ref="O6:O7"/>
    <mergeCell ref="P6:P7"/>
    <mergeCell ref="B3:P3"/>
    <mergeCell ref="B4:E4"/>
    <mergeCell ref="M4:P4"/>
    <mergeCell ref="B5:C5"/>
    <mergeCell ref="N5:P5"/>
  </mergeCells>
  <phoneticPr fontId="10" type="noConversion"/>
  <conditionalFormatting sqref="D14">
    <cfRule type="cellIs" dxfId="26" priority="9" operator="greaterThanOrEqual">
      <formula>$D$7</formula>
    </cfRule>
  </conditionalFormatting>
  <conditionalFormatting sqref="D16">
    <cfRule type="cellIs" dxfId="25" priority="15" operator="greaterThanOrEqual">
      <formula>$I$7</formula>
    </cfRule>
  </conditionalFormatting>
  <conditionalFormatting sqref="F16">
    <cfRule type="cellIs" dxfId="24" priority="13" operator="greaterThanOrEqual">
      <formula>$F$7</formula>
    </cfRule>
  </conditionalFormatting>
  <conditionalFormatting sqref="G16">
    <cfRule type="cellIs" dxfId="23" priority="12" operator="greaterThanOrEqual">
      <formula>$F$7</formula>
    </cfRule>
  </conditionalFormatting>
  <conditionalFormatting sqref="H16">
    <cfRule type="cellIs" dxfId="22" priority="11" operator="greaterThanOrEqual">
      <formula>$F$7</formula>
    </cfRule>
  </conditionalFormatting>
  <conditionalFormatting sqref="D8:D13">
    <cfRule type="cellIs" dxfId="21" priority="49" operator="greaterThanOrEqual">
      <formula>$D$7</formula>
    </cfRule>
  </conditionalFormatting>
  <conditionalFormatting sqref="E8:E16">
    <cfRule type="cellIs" dxfId="20" priority="48" operator="greaterThanOrEqual">
      <formula>$E$7</formula>
    </cfRule>
  </conditionalFormatting>
  <conditionalFormatting sqref="F8:F15">
    <cfRule type="cellIs" dxfId="19" priority="47" operator="greaterThanOrEqual">
      <formula>$F$7</formula>
    </cfRule>
  </conditionalFormatting>
  <conditionalFormatting sqref="G8:G15">
    <cfRule type="cellIs" dxfId="18" priority="46" operator="greaterThanOrEqual">
      <formula>$G$7</formula>
    </cfRule>
  </conditionalFormatting>
  <conditionalFormatting sqref="H8:H15">
    <cfRule type="cellIs" dxfId="17" priority="45" operator="greaterThanOrEqual">
      <formula>$H$7</formula>
    </cfRule>
  </conditionalFormatting>
  <conditionalFormatting sqref="I8:I9 I11 I13 I15:I16">
    <cfRule type="cellIs" dxfId="16" priority="37" operator="greaterThanOrEqual">
      <formula>$I$7</formula>
    </cfRule>
  </conditionalFormatting>
  <conditionalFormatting sqref="I19:I20">
    <cfRule type="cellIs" dxfId="15" priority="8" operator="greaterThanOrEqual">
      <formula>$I$7</formula>
    </cfRule>
  </conditionalFormatting>
  <conditionalFormatting sqref="J8:J16">
    <cfRule type="cellIs" dxfId="14" priority="38" operator="greaterThanOrEqual">
      <formula>$J$7</formula>
    </cfRule>
  </conditionalFormatting>
  <conditionalFormatting sqref="K8:K16">
    <cfRule type="cellIs" dxfId="13" priority="39" operator="greaterThanOrEqual">
      <formula>$K$7</formula>
    </cfRule>
  </conditionalFormatting>
  <conditionalFormatting sqref="L8:L16">
    <cfRule type="cellIs" dxfId="12" priority="41" operator="greaterThanOrEqual">
      <formula>$L$7</formula>
    </cfRule>
  </conditionalFormatting>
  <conditionalFormatting sqref="M8:M16">
    <cfRule type="cellIs" dxfId="11" priority="40" operator="greaterThanOrEqual">
      <formula>$M$7</formula>
    </cfRule>
  </conditionalFormatting>
  <conditionalFormatting sqref="D19:H19 J19:N19">
    <cfRule type="cellIs" dxfId="10" priority="32" operator="greaterThanOrEqual">
      <formula>$D$7</formula>
    </cfRule>
  </conditionalFormatting>
  <conditionalFormatting sqref="D20:H20 J20:N20">
    <cfRule type="cellIs" dxfId="9" priority="14" operator="greaterThanOrEqual">
      <formula>$D$7</formula>
    </cfRule>
  </conditionalFormatting>
  <conditionalFormatting sqref="D15">
    <cfRule type="cellIs" dxfId="8" priority="6" operator="greaterThanOrEqual">
      <formula>$D$7</formula>
    </cfRule>
  </conditionalFormatting>
  <conditionalFormatting sqref="I12">
    <cfRule type="cellIs" dxfId="7" priority="3" operator="greaterThanOrEqual">
      <formula>$D$7</formula>
    </cfRule>
  </conditionalFormatting>
  <conditionalFormatting sqref="I10">
    <cfRule type="cellIs" dxfId="6" priority="2" operator="greaterThanOrEqual">
      <formula>$D$7</formula>
    </cfRule>
  </conditionalFormatting>
  <conditionalFormatting sqref="I14">
    <cfRule type="cellIs" dxfId="1" priority="1" operator="greaterThanOrEqual">
      <formula>$D$7</formula>
    </cfRule>
  </conditionalFormatting>
  <pageMargins left="0.26" right="0.17" top="0.74803149606299202" bottom="0.74803149606299202" header="0.31496062992126" footer="0.31496062992126"/>
  <pageSetup paperSize="9" orientation="portrait" r:id="rId1"/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iori</cp:lastModifiedBy>
  <dcterms:created xsi:type="dcterms:W3CDTF">2006-09-16T00:00:00Z</dcterms:created>
  <dcterms:modified xsi:type="dcterms:W3CDTF">2019-10-10T03:05:30Z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2052-11.1.0.9058</vt:lpwstr>
  </property>
</Properties>
</file>